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O:\MASS\01_admin\00_sekretariat\Sekretariat\SVS-WEB-Tabellen\SVS 2023 fertige Tabellen\EL\"/>
    </mc:Choice>
  </mc:AlternateContent>
  <xr:revisionPtr revIDLastSave="0" documentId="13_ncr:1_{DD7EE301-11D1-4513-A2C0-68BE278A31B6}" xr6:coauthVersionLast="47" xr6:coauthVersionMax="47" xr10:uidLastSave="{00000000-0000-0000-0000-000000000000}"/>
  <bookViews>
    <workbookView xWindow="-38520" yWindow="-120" windowWidth="38640" windowHeight="21120" tabRatio="665" xr2:uid="{00000000-000D-0000-FFFF-FFFF00000000}"/>
  </bookViews>
  <sheets>
    <sheet name="EL_PC_4" sheetId="13" r:id="rId1"/>
    <sheet name="IV_AI_4_alt" sheetId="5" state="hidden" r:id="rId2"/>
  </sheets>
  <externalReferences>
    <externalReference r:id="rId3"/>
    <externalReference r:id="rId4"/>
    <externalReference r:id="rId5"/>
    <externalReference r:id="rId6"/>
    <externalReference r:id="rId7"/>
    <externalReference r:id="rId8"/>
  </externalReferences>
  <definedNames>
    <definedName name="_Regression_Int" hidden="1">1</definedName>
    <definedName name="ACwvu.Anteile._.87_96." hidden="1">'[1]GR nach Funktion'!$B$443:$Z$477</definedName>
    <definedName name="ACwvu.Detail._.87_96." hidden="1">'[1]GR nach Funktion'!$A$3:$Z$441</definedName>
    <definedName name="ACwvu.Gesamtrechnung._.87_96." hidden="1">'[1]GR ab 87 im Überblick'!$A$1:$M$30</definedName>
    <definedName name="ACwvu.Grafik._.Anteile._.1996." hidden="1">'[1]GR nach Funktion'!$AB$481</definedName>
    <definedName name="ACwvu.Übersicht._.87_96." hidden="1">'[1]GR nach Funktion'!$A$3:$Z$441</definedName>
    <definedName name="ACwvu.Veränderungsraten._.87_96." hidden="1">'[1]GR ab 87 im Überblick'!$A$1:$M$64</definedName>
    <definedName name="Cwvu.Anteile._.87_96." hidden="1">'[1]GR nach Funktion'!$A$3:$IV$442</definedName>
    <definedName name="Cwvu.Betriebsrechnung._.87_96." localSheetId="0" hidden="1">[2]Grunddaten!$A$2:$IV$23,[2]Grunddaten!$A$25:$IV$98,[2]Grunddaten!$A$105:$IV$108,[2]Grunddaten!$A$110:$IV$116,[2]Grunddaten!$A$120:$IV$121,[2]Grunddaten!$A$127:$IV$128,[2]Grunddaten!$A$136:$IV$137,[2]Grunddaten!$A$139:$IV$140,[2]Grunddaten!$A$142:$IV$143,[2]Grunddaten!$A$145:$IV$146,[2]Grunddaten!$A$151:$IV$164,[2]Grunddaten!$A$169:$IV$177,[2]Grunddaten!$A$180:$IV$181,[2]Grunddaten!$A$183:$IV$184,[2]Grunddaten!$A$187:$IV$188,[2]Grunddaten!$A$190:$IV$191,[2]Grunddaten!$A$195:$IV$195,[2]Grunddaten!#REF!,[2]Grunddaten!$A$199:$IV$200,[2]Grunddaten!$A$207:$IV$220</definedName>
    <definedName name="Cwvu.Betriebsrechnung._.87_96." hidden="1">[2]Grunddaten!$A$2:$IV$23,[2]Grunddaten!$A$25:$IV$98,[2]Grunddaten!$A$105:$IV$108,[2]Grunddaten!$A$110:$IV$116,[2]Grunddaten!$A$120:$IV$121,[2]Grunddaten!$A$127:$IV$128,[2]Grunddaten!$A$136:$IV$137,[2]Grunddaten!$A$139:$IV$140,[2]Grunddaten!$A$142:$IV$143,[2]Grunddaten!$A$145:$IV$146,[2]Grunddaten!$A$151:$IV$164,[2]Grunddaten!$A$169:$IV$177,[2]Grunddaten!$A$180:$IV$181,[2]Grunddaten!$A$183:$IV$184,[2]Grunddaten!$A$187:$IV$188,[2]Grunddaten!$A$190:$IV$191,[2]Grunddaten!$A$195:$IV$195,[2]Grunddaten!#REF!,[2]Grunddaten!$A$199:$IV$200,[2]Grunddaten!$A$207:$IV$220</definedName>
    <definedName name="Cwvu.Detail._.87_96."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Cwvu.Gesamtrechnung._.87_96." hidden="1">'[1]GR ab 87 im Überblick'!$A$26:$IV$26,'[1]GR ab 87 im Überblick'!$A$33:$IV$47,'[1]GR ab 87 im Überblick'!$A$66:$IV$98</definedName>
    <definedName name="Cwvu.Grafik._.Anteile._.1996." hidden="1">'[1]GR nach Funktion'!$A$3:$IV$442</definedName>
    <definedName name="Cwvu.Übersicht._.87_96."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Cwvu.Veränderungsraten._.87_96." hidden="1">'[1]GR ab 87 im Überblick'!$A$1:$IV$48,'[1]GR ab 87 im Überblick'!$A$66:$IV$98</definedName>
    <definedName name="cx" localSheetId="0"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cx"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_xlnm.Print_Area" localSheetId="0">EL_PC_4!$A$1:$BI$71</definedName>
    <definedName name="_xlnm.Print_Area" localSheetId="1">IV_AI_4_alt!$A$1:$BD$81</definedName>
    <definedName name="_xlnm.Print_Area">#REF!</definedName>
    <definedName name="_xlnm.Print_Titles" localSheetId="0">EL_PC_4!$A:$B</definedName>
    <definedName name="_xlnm.Print_Titles">'[3]Finanzhaushalt AHV 48-96 intern'!$E$1:$L$65536,'[3]Finanzhaushalt AHV 48-96 intern'!$A$1:$IV$40</definedName>
    <definedName name="noname_ms" localSheetId="0"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noname_ms"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localSheetId="0"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QWQW"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QWQW"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Rwvu.Anteile._.87_96." hidden="1">'[1]GR nach Funktion'!$A$1:$A$65536,'[1]GR nach Funktion'!$F$1:$P$65536,'[1]GR nach Funktion'!$AA$1:$AA$65536</definedName>
    <definedName name="Rwvu.Betriebsrechnung._.87_96." hidden="1">[2]Grunddaten!$A$1:$D$65536,[2]Grunddaten!$H$1:$BM$65536</definedName>
    <definedName name="Rwvu.Detail._.87_96." hidden="1">'[1]GR nach Funktion'!$A$1:$A$65536,'[1]GR nach Funktion'!$F$1:$P$65536,'[1]GR nach Funktion'!$AA$1:$AA$65536</definedName>
    <definedName name="Rwvu.Gesamtrechnung._.87_96." hidden="1">'[1]GR ab 87 im Überblick'!$C$1:$C$65536</definedName>
    <definedName name="Rwvu.Grafik._.Anteile._.1996." hidden="1">'[1]GR nach Funktion'!$A$1:$A$65536,'[1]GR nach Funktion'!$F$1:$P$65536,'[1]GR nach Funktion'!$AA$1:$AA$65536</definedName>
    <definedName name="Rwvu.Übersicht._.87_96." hidden="1">'[1]GR nach Funktion'!$A$1:$A$65536,'[1]GR nach Funktion'!$F$1:$P$65536,'[1]GR nach Funktion'!$AA$1:$AA$65536</definedName>
    <definedName name="Rwvu.Veränderungsraten._.87_96." hidden="1">'[1]GR ab 87 im Überblick'!$C$1:$C$65536</definedName>
    <definedName name="_xlnm.Criteria" localSheetId="0">#REF!</definedName>
    <definedName name="_xlnm.Criteria">IV_AI_4_alt!#REF!</definedName>
    <definedName name="Swvu.Anteile._.87_96." hidden="1">'[1]GR nach Funktion'!$B$443:$Z$477</definedName>
    <definedName name="Swvu.Detail._.87_96." hidden="1">'[1]GR nach Funktion'!$A$3:$Z$441</definedName>
    <definedName name="Swvu.Gesamtrechnung._.87_96." hidden="1">'[1]GR ab 87 im Überblick'!$A$1:$M$30</definedName>
    <definedName name="Swvu.Grafik._.Anteile._.1996." hidden="1">'[1]GR nach Funktion'!$AB$481</definedName>
    <definedName name="Swvu.Übersicht._.87_96." hidden="1">'[1]GR nach Funktion'!$A$3:$Z$441</definedName>
    <definedName name="Swvu.Veränderungsraten._.87_96." hidden="1">'[1]GR ab 87 im Überblick'!$A$1:$M$64</definedName>
    <definedName name="WREWE"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REWE"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Anteile._.87_96." localSheetId="0"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Anteile._.87_96."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Betriebsrechnung._.87_96." localSheetId="0" hidden="1">{TRUE,TRUE,1,1,1152,758,FALSE,TRUE,TRUE,TRUE,0,5,#N/A,1,#N/A,74.0909090909091,187,1,FALSE,FALSE,3,TRUE,1,FALSE,100,"Swvu.Betriebsrechnung._.87_96.","ACwvu.Betriebsrechnung._.87_96.",#N/A,FALSE,FALSE,0.433070866141732,0.433070866141732,0.393700787401575,0.393700787401575,2,"","&amp;L&amp;""55 Helvetica Roman,Standard""&amp;10&amp;D &amp;T&amp;C&amp;""55 Helvetica Roman,Standard""&amp;10&amp;F/&amp;A&amp;R&amp;""55 Helvetica Roman,Standard""&amp;10Ansicht Betriebsrechnung 87-96",FALSE,FALSE,FALSE,FALSE,1,78,#N/A,#N/A,"=R99C5:R252C76","=C5:C6,R1:R99","Rwvu.Betriebsrechnung._.87_96.","Cwvu.Betriebsrechnung._.87_96.",FALSE,FALSE}</definedName>
    <definedName name="wvu.Betriebsrechnung._.87_96." hidden="1">{TRUE,TRUE,1,1,1152,758,FALSE,TRUE,TRUE,TRUE,0,5,#N/A,1,#N/A,74.0909090909091,187,1,FALSE,FALSE,3,TRUE,1,FALSE,100,"Swvu.Betriebsrechnung._.87_96.","ACwvu.Betriebsrechnung._.87_96.",#N/A,FALSE,FALSE,0.433070866141732,0.433070866141732,0.393700787401575,0.393700787401575,2,"","&amp;L&amp;""55 Helvetica Roman,Standard""&amp;10&amp;D &amp;T&amp;C&amp;""55 Helvetica Roman,Standard""&amp;10&amp;F/&amp;A&amp;R&amp;""55 Helvetica Roman,Standard""&amp;10Ansicht Betriebsrechnung 87-96",FALSE,FALSE,FALSE,FALSE,1,78,#N/A,#N/A,"=R99C5:R252C76","=C5:C6,R1:R99","Rwvu.Betriebsrechnung._.87_96.","Cwvu.Betriebsrechnung._.87_96.",FALSE,FALSE}</definedName>
    <definedName name="wvu.Detail._.87_96." localSheetId="0"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Detail._.87_96."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Gesamtrechnung._.87_96." localSheetId="0"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esamtrechnung._.87_96."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rafik._.Anteile._.1996." localSheetId="0"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_.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localSheetId="0"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Übersicht._.87_96." localSheetId="0"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Übersicht._.87_96."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Veränderungsraten._.87_96."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Veränderungsraten._.87_96."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Z_016B1528_AFB2_11D2_BE2D_CCAAFBE249DD_.wvu.Cols" hidden="1">[2]Grunddaten!$A$1:$D$65536,[2]Grunddaten!$H$1:$BM$65536</definedName>
    <definedName name="Z_016B1528_AFB2_11D2_BE2D_CCAAFBE249DD_.wvu.Rows" hidden="1">[2]Grunddaten!$A$2:$IV$23,[2]Grunddaten!$A$25:$IV$98,[2]Grunddaten!$A$105:$IV$108,[2]Grunddaten!$A$110:$IV$116,[2]Grunddaten!$A$120:$IV$121,[2]Grunddaten!$A$127:$IV$128,[2]Grunddaten!$A$136:$IV$137,[2]Grunddaten!$A$139:$IV$140,[2]Grunddaten!$A$142:$IV$143,[2]Grunddaten!$A$145:$IV$146,[2]Grunddaten!$A$151:$IV$164,[2]Grunddaten!$A$169:$IV$177,[2]Grunddaten!$A$180:$IV$181,[2]Grunddaten!$A$183:$IV$184,[2]Grunddaten!$A$187:$IV$188,[2]Grunddaten!$A$190:$IV$191,[2]Grunddaten!$A$195:$IV$195,[2]Grunddaten!#REF!,[2]Grunddaten!$A$199:$IV$200,[2]Grunddaten!$A$207:$IV$220</definedName>
    <definedName name="Z_1F4E3881_ECC8_11D2_860B_9210B007D43B_.wvu.Cols" hidden="1">'[1]GR nach Funktion'!$A$1:$A$65536,'[1]GR nach Funktion'!$F$1:$P$65536,'[1]GR nach Funktion'!$AA$1:$AA$65536</definedName>
    <definedName name="Z_1F4E3881_ECC8_11D2_860B_9210B007D43B_.wvu.PrintArea" hidden="1">'[1]GR nach Funktion'!$A$3:$Z$441</definedName>
    <definedName name="Z_1F4E3881_ECC8_11D2_860B_9210B007D43B_.wvu.PrintTitles" hidden="1">'[1]GR nach Funktion'!$A$1:$I$65536,'[1]GR nach Funktion'!$A$3:$IV$4</definedName>
    <definedName name="Z_1F4E3881_ECC8_11D2_860B_9210B007D43B_.wvu.Rows" hidden="1">'[1]GR nach Funktion'!$A$3:$IV$442</definedName>
    <definedName name="Z_1F4E3882_ECC8_11D2_860B_9210B007D43B_.wvu.Cols" hidden="1">'[1]GR nach Funktion'!$A$1:$A$65536,'[1]GR nach Funktion'!$F$1:$P$65536,'[1]GR nach Funktion'!$AA$1:$AA$65536</definedName>
    <definedName name="Z_1F4E3882_ECC8_11D2_860B_9210B007D43B_.wvu.PrintArea" hidden="1">'[1]GR nach Funktion'!$A$3:$Z$441</definedName>
    <definedName name="Z_1F4E3882_ECC8_11D2_860B_9210B007D43B_.wvu.PrintTitles" hidden="1">'[1]GR nach Funktion'!$A$1:$I$65536,'[1]GR nach Funktion'!$A$3:$IV$4</definedName>
    <definedName name="Z_1F4E3882_ECC8_11D2_860B_9210B007D43B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1F4E3883_ECC8_11D2_860B_9210B007D43B_.wvu.Cols" hidden="1">'[1]GR nach Funktion'!$A$1:$A$65536,'[1]GR nach Funktion'!$F$1:$P$65536,'[1]GR nach Funktion'!$AA$1:$AA$65536</definedName>
    <definedName name="Z_1F4E3883_ECC8_11D2_860B_9210B007D43B_.wvu.PrintArea" hidden="1">'[1]GR nach Funktion'!$A$3:$Z$441</definedName>
    <definedName name="Z_1F4E3883_ECC8_11D2_860B_9210B007D43B_.wvu.PrintTitles" hidden="1">'[1]GR nach Funktion'!$A$1:$I$65536,'[1]GR nach Funktion'!$A$3:$IV$4</definedName>
    <definedName name="Z_1F4E3883_ECC8_11D2_860B_9210B007D43B_.wvu.Rows" hidden="1">'[1]GR nach Funktion'!$A$3:$IV$442</definedName>
    <definedName name="Z_1F4E3884_ECC8_11D2_860B_9210B007D43B_.wvu.Cols" hidden="1">'[1]GR nach Funktion'!$A$1:$A$65536,'[1]GR nach Funktion'!$F$1:$P$65536,'[1]GR nach Funktion'!$AA$1:$AA$65536</definedName>
    <definedName name="Z_1F4E3884_ECC8_11D2_860B_9210B007D43B_.wvu.PrintArea" hidden="1">'[1]GR nach Funktion'!$A$3:$Z$441</definedName>
    <definedName name="Z_1F4E3884_ECC8_11D2_860B_9210B007D43B_.wvu.PrintTitles" hidden="1">'[1]GR nach Funktion'!$A$1:$I$65536,'[1]GR nach Funktion'!$A$3:$IV$4</definedName>
    <definedName name="Z_1F4E3884_ECC8_11D2_860B_9210B007D43B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31D3EF01_F23F_11D2_860B_9E13BC17C73B_.wvu.Cols" hidden="1">'[1]GR nach Funktion'!$A$1:$A$65536,'[1]GR nach Funktion'!$F$1:$P$65536,'[1]GR nach Funktion'!$AA$1:$AA$65536</definedName>
    <definedName name="Z_31D3EF01_F23F_11D2_860B_9E13BC17C73B_.wvu.PrintArea" hidden="1">'[1]GR nach Funktion'!$A$3:$Z$441</definedName>
    <definedName name="Z_31D3EF01_F23F_11D2_860B_9E13BC17C73B_.wvu.PrintTitles" hidden="1">'[1]GR nach Funktion'!$A$1:$I$65536,'[1]GR nach Funktion'!$A$3:$IV$4</definedName>
    <definedName name="Z_31D3EF01_F23F_11D2_860B_9E13BC17C73B_.wvu.Rows" hidden="1">'[1]GR nach Funktion'!$A$3:$IV$442</definedName>
    <definedName name="Z_31D3EF02_F23F_11D2_860B_9E13BC17C73B_.wvu.Cols" hidden="1">'[1]GR nach Funktion'!$A$1:$A$65536,'[1]GR nach Funktion'!$F$1:$P$65536,'[1]GR nach Funktion'!$AA$1:$AA$65536</definedName>
    <definedName name="Z_31D3EF02_F23F_11D2_860B_9E13BC17C73B_.wvu.PrintArea" hidden="1">'[1]GR nach Funktion'!$A$3:$Z$441</definedName>
    <definedName name="Z_31D3EF02_F23F_11D2_860B_9E13BC17C73B_.wvu.PrintTitles" hidden="1">'[1]GR nach Funktion'!$A$1:$I$65536,'[1]GR nach Funktion'!$A$3:$IV$4</definedName>
    <definedName name="Z_31D3EF02_F23F_11D2_860B_9E13BC17C73B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31D3EF03_F23F_11D2_860B_9E13BC17C73B_.wvu.Cols" hidden="1">'[1]GR nach Funktion'!$A$1:$A$65536,'[1]GR nach Funktion'!$F$1:$P$65536,'[1]GR nach Funktion'!$AA$1:$AA$65536</definedName>
    <definedName name="Z_31D3EF03_F23F_11D2_860B_9E13BC17C73B_.wvu.PrintArea" hidden="1">'[1]GR nach Funktion'!$A$3:$Z$441</definedName>
    <definedName name="Z_31D3EF03_F23F_11D2_860B_9E13BC17C73B_.wvu.PrintTitles" hidden="1">'[1]GR nach Funktion'!$A$1:$I$65536,'[1]GR nach Funktion'!$A$3:$IV$4</definedName>
    <definedName name="Z_31D3EF03_F23F_11D2_860B_9E13BC17C73B_.wvu.Rows" hidden="1">'[1]GR nach Funktion'!$A$3:$IV$442</definedName>
    <definedName name="Z_31D3EF04_F23F_11D2_860B_9E13BC17C73B_.wvu.Cols" hidden="1">'[1]GR nach Funktion'!$A$1:$A$65536,'[1]GR nach Funktion'!$F$1:$P$65536,'[1]GR nach Funktion'!$AA$1:$AA$65536</definedName>
    <definedName name="Z_31D3EF04_F23F_11D2_860B_9E13BC17C73B_.wvu.PrintArea" hidden="1">'[1]GR nach Funktion'!$A$3:$Z$441</definedName>
    <definedName name="Z_31D3EF04_F23F_11D2_860B_9E13BC17C73B_.wvu.PrintTitles" hidden="1">'[1]GR nach Funktion'!$A$1:$I$65536,'[1]GR nach Funktion'!$A$3:$IV$4</definedName>
    <definedName name="Z_31D3EF04_F23F_11D2_860B_9E13BC17C73B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427F6E2C_548B_11D2_860B_CACACCB71837_.wvu.Rows" hidden="1">[4]Grunddaten!$A$122:$IV$122,[4]Grunddaten!$A$124:$IV$134,[4]Grunddaten!$A$136:$IV$146</definedName>
    <definedName name="Z_427F6E2F_548B_11D2_860B_CACACCB71837_.wvu.Rows" hidden="1">[4]Grunddaten!$A$122:$IV$122,[4]Grunddaten!$A$124:$IV$134,[4]Grunddaten!$A$136:$IV$146</definedName>
    <definedName name="Z_427F6E30_548B_11D2_860B_CACACCB71837_.wvu.Rows" hidden="1">[4]Grunddaten!$A$122:$IV$122,[4]Grunddaten!$A$124:$IV$134,[4]Grunddaten!$A$136:$IV$146</definedName>
    <definedName name="Z_427F6E32_548B_11D2_860B_CACACCB71837_.wvu.Rows" hidden="1">[4]Grunddaten!$A$122:$IV$122,[4]Grunddaten!$A$124:$IV$134,[4]Grunddaten!$A$136:$IV$146</definedName>
    <definedName name="Z_427F6E46_548B_11D2_860B_CACACCB71837_.wvu.Cols" hidden="1">[5]Grunddaten!$A$1:$D$65536,[5]Grunddaten!$I$1:$Y$65536,[5]Grunddaten!$AA$1:$AQ$65536,[5]Grunddaten!$AX$1:$BA$65536</definedName>
    <definedName name="Z_427F6E46_548B_11D2_860B_CACACCB71837_.wvu.PrintArea" hidden="1">[5]Grunddaten!$Y$110:$BW$152</definedName>
    <definedName name="Z_427F6E46_548B_11D2_860B_CACACCB71837_.wvu.PrintTitles" hidden="1">[5]Grunddaten!$Y$1:$Z$65536</definedName>
    <definedName name="Z_427F6E46_548B_11D2_860B_CACACCB71837_.wvu.Rows" hidden="1">[5]Grunddaten!$A$30:$IV$42</definedName>
    <definedName name="Z_5BDBF91C_2672_4A4D_B537_B4CA6C494A49_.wvu.Cols" hidden="1">[6]SV_AS_8_2G!$Q$1:$X$65536,[6]SV_AS_8_2G!$AE$1:$AI$65536,[6]SV_AS_8_2G!$BU$1:$CK$65536</definedName>
    <definedName name="Z_5BDBF91C_2672_4A4D_B537_B4CA6C494A49_.wvu.PrintArea" hidden="1">[6]SV_AS_8_2G!$A$13:$M$18</definedName>
    <definedName name="Z_5BDBF91C_2672_4A4D_B537_B4CA6C494A49_.wvu.Rows" localSheetId="0" hidden="1">[6]SV_AS_8_2G!$A$10:$IV$10,[6]SV_AS_8_2G!#REF!,[6]SV_AS_8_2G!$A$11:$IV$11</definedName>
    <definedName name="Z_5BDBF91C_2672_4A4D_B537_B4CA6C494A49_.wvu.Rows" hidden="1">[6]SV_AS_8_2G!$A$10:$IV$10,[6]SV_AS_8_2G!#REF!,[6]SV_AS_8_2G!$A$11:$IV$11</definedName>
    <definedName name="Z_7D0A0281_F310_11D2_860B_9E13BC17877B_.wvu.Cols" hidden="1">'[1]GR nach Funktion'!$A$1:$A$65536,'[1]GR nach Funktion'!$F$1:$P$65536,'[1]GR nach Funktion'!$AA$1:$AA$65536</definedName>
    <definedName name="Z_7D0A0281_F310_11D2_860B_9E13BC17877B_.wvu.PrintArea" hidden="1">'[1]GR nach Funktion'!$A$3:$Z$441</definedName>
    <definedName name="Z_7D0A0281_F310_11D2_860B_9E13BC17877B_.wvu.PrintTitles" hidden="1">'[1]GR nach Funktion'!$A$1:$I$65536,'[1]GR nach Funktion'!$A$3:$IV$4</definedName>
    <definedName name="Z_7D0A0281_F310_11D2_860B_9E13BC17877B_.wvu.Rows" hidden="1">'[1]GR nach Funktion'!$A$3:$IV$442</definedName>
    <definedName name="Z_7D0A0282_F310_11D2_860B_9E13BC17877B_.wvu.Cols" hidden="1">'[1]GR nach Funktion'!$A$1:$A$65536,'[1]GR nach Funktion'!$F$1:$P$65536,'[1]GR nach Funktion'!$AA$1:$AA$65536</definedName>
    <definedName name="Z_7D0A0282_F310_11D2_860B_9E13BC17877B_.wvu.PrintArea" hidden="1">'[1]GR nach Funktion'!$A$3:$Z$441</definedName>
    <definedName name="Z_7D0A0282_F310_11D2_860B_9E13BC17877B_.wvu.PrintTitles" hidden="1">'[1]GR nach Funktion'!$A$1:$I$65536,'[1]GR nach Funktion'!$A$3:$IV$4</definedName>
    <definedName name="Z_7D0A0282_F310_11D2_860B_9E13BC17877B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7D0A0283_F310_11D2_860B_9E13BC17877B_.wvu.Cols" hidden="1">'[1]GR nach Funktion'!$A$1:$A$65536,'[1]GR nach Funktion'!$F$1:$P$65536,'[1]GR nach Funktion'!$AA$1:$AA$65536</definedName>
    <definedName name="Z_7D0A0283_F310_11D2_860B_9E13BC17877B_.wvu.PrintArea" hidden="1">'[1]GR nach Funktion'!$A$3:$Z$441</definedName>
    <definedName name="Z_7D0A0283_F310_11D2_860B_9E13BC17877B_.wvu.PrintTitles" hidden="1">'[1]GR nach Funktion'!$A$1:$I$65536,'[1]GR nach Funktion'!$A$3:$IV$4</definedName>
    <definedName name="Z_7D0A0283_F310_11D2_860B_9E13BC17877B_.wvu.Rows" hidden="1">'[1]GR nach Funktion'!$A$3:$IV$442</definedName>
    <definedName name="Z_7D0A0284_F310_11D2_860B_9E13BC17877B_.wvu.Cols" hidden="1">'[1]GR nach Funktion'!$A$1:$A$65536,'[1]GR nach Funktion'!$F$1:$P$65536,'[1]GR nach Funktion'!$AA$1:$AA$65536</definedName>
    <definedName name="Z_7D0A0284_F310_11D2_860B_9E13BC17877B_.wvu.PrintArea" hidden="1">'[1]GR nach Funktion'!$A$3:$Z$441</definedName>
    <definedName name="Z_7D0A0284_F310_11D2_860B_9E13BC17877B_.wvu.PrintTitles" hidden="1">'[1]GR nach Funktion'!$A$1:$I$65536,'[1]GR nach Funktion'!$A$3:$IV$4</definedName>
    <definedName name="Z_7D0A0284_F310_11D2_860B_9E13BC17877B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975BA905_F175_11D2_860B_9E12BC07C71B_.wvu.Cols" hidden="1">'[1]GR nach Funktion'!$A$1:$A$65536,'[1]GR nach Funktion'!$F$1:$P$65536,'[1]GR nach Funktion'!$AA$1:$AA$65536</definedName>
    <definedName name="Z_975BA905_F175_11D2_860B_9E12BC07C71B_.wvu.PrintArea" hidden="1">'[1]GR nach Funktion'!$A$3:$Z$441</definedName>
    <definedName name="Z_975BA905_F175_11D2_860B_9E12BC07C71B_.wvu.PrintTitles" hidden="1">'[1]GR nach Funktion'!$A$1:$I$65536,'[1]GR nach Funktion'!$A$3:$IV$4</definedName>
    <definedName name="Z_975BA905_F175_11D2_860B_9E12BC07C71B_.wvu.Rows" hidden="1">'[1]GR nach Funktion'!$A$3:$IV$442</definedName>
    <definedName name="Z_975BA906_F175_11D2_860B_9E12BC07C71B_.wvu.Cols" hidden="1">'[1]GR nach Funktion'!$A$1:$A$65536,'[1]GR nach Funktion'!$F$1:$P$65536,'[1]GR nach Funktion'!$AA$1:$AA$65536</definedName>
    <definedName name="Z_975BA906_F175_11D2_860B_9E12BC07C71B_.wvu.PrintArea" hidden="1">'[1]GR nach Funktion'!$A$3:$Z$441</definedName>
    <definedName name="Z_975BA906_F175_11D2_860B_9E12BC07C71B_.wvu.PrintTitles" hidden="1">'[1]GR nach Funktion'!$A$1:$I$65536,'[1]GR nach Funktion'!$A$3:$IV$4</definedName>
    <definedName name="Z_975BA906_F175_11D2_860B_9E12BC07C71B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975BA907_F175_11D2_860B_9E12BC07C71B_.wvu.Cols" hidden="1">'[1]GR nach Funktion'!$A$1:$A$65536,'[1]GR nach Funktion'!$F$1:$P$65536,'[1]GR nach Funktion'!$AA$1:$AA$65536</definedName>
    <definedName name="Z_975BA907_F175_11D2_860B_9E12BC07C71B_.wvu.PrintArea" hidden="1">'[1]GR nach Funktion'!$A$3:$Z$441</definedName>
    <definedName name="Z_975BA907_F175_11D2_860B_9E12BC07C71B_.wvu.PrintTitles" hidden="1">'[1]GR nach Funktion'!$A$1:$I$65536,'[1]GR nach Funktion'!$A$3:$IV$4</definedName>
    <definedName name="Z_975BA907_F175_11D2_860B_9E12BC07C71B_.wvu.Rows" hidden="1">'[1]GR nach Funktion'!$A$3:$IV$442</definedName>
    <definedName name="Z_975BA908_F175_11D2_860B_9E12BC07C71B_.wvu.Cols" hidden="1">'[1]GR nach Funktion'!$A$1:$A$65536,'[1]GR nach Funktion'!$F$1:$P$65536,'[1]GR nach Funktion'!$AA$1:$AA$65536</definedName>
    <definedName name="Z_975BA908_F175_11D2_860B_9E12BC07C71B_.wvu.PrintArea" hidden="1">'[1]GR nach Funktion'!$A$3:$Z$441</definedName>
    <definedName name="Z_975BA908_F175_11D2_860B_9E12BC07C71B_.wvu.PrintTitles" hidden="1">'[1]GR nach Funktion'!$A$1:$I$65536,'[1]GR nach Funktion'!$A$3:$IV$4</definedName>
    <definedName name="Z_975BA908_F175_11D2_860B_9E12BC07C71B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D9FEE31D_41A3_11D2_860B_CAC74E393A92_.wvu.PrintArea" hidden="1">'[1]Daten Übersichtsgrafiken 1+2'!$A$1:$AY$47</definedName>
    <definedName name="Z_D9FEE31F_41A3_11D2_860B_CAC74E393A92_.wvu.PrintArea" hidden="1">'[1]Daten Übersichtsgrafiken 1+2'!$A$1:$AY$47</definedName>
    <definedName name="Z_D9FEE50F_41A3_11D2_860B_CAC74E393A92_.wvu.Cols" hidden="1">'[1]GR nach Funktion'!$A$1:$A$65536,'[1]GR nach Funktion'!$F$1:$P$65536,'[1]GR nach Funktion'!$AA$1:$AA$65536</definedName>
    <definedName name="Z_D9FEE50F_41A3_11D2_860B_CAC74E393A92_.wvu.PrintArea" hidden="1">'[1]GR nach Funktion'!$A$3:$Z$441</definedName>
    <definedName name="Z_D9FEE50F_41A3_11D2_860B_CAC74E393A92_.wvu.PrintTitles" hidden="1">'[1]GR nach Funktion'!$A$1:$I$65536,'[1]GR nach Funktion'!$A$3:$IV$4</definedName>
    <definedName name="Z_D9FEE50F_41A3_11D2_860B_CAC74E393A92_.wvu.Rows" hidden="1">'[1]GR nach Funktion'!$A$3:$IV$442</definedName>
    <definedName name="Z_D9FEE510_41A3_11D2_860B_CAC74E393A92_.wvu.Cols" hidden="1">'[1]GR nach Funktion'!$A$1:$A$65536,'[1]GR nach Funktion'!$F$1:$P$65536,'[1]GR nach Funktion'!$AA$1:$AA$65536</definedName>
    <definedName name="Z_D9FEE510_41A3_11D2_860B_CAC74E393A92_.wvu.PrintArea" hidden="1">'[1]GR nach Funktion'!$A$3:$Z$441</definedName>
    <definedName name="Z_D9FEE510_41A3_11D2_860B_CAC74E393A92_.wvu.PrintTitles" hidden="1">'[1]GR nach Funktion'!$A$1:$I$65536,'[1]GR nach Funktion'!$A$3:$IV$4</definedName>
    <definedName name="Z_D9FEE510_41A3_11D2_860B_CAC74E393A92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D9FEE511_41A3_11D2_860B_CAC74E393A92_.wvu.Cols" hidden="1">'[1]GR nach Funktion'!$A$1:$A$65536,'[1]GR nach Funktion'!$F$1:$P$65536,'[1]GR nach Funktion'!$AA$1:$AA$65536</definedName>
    <definedName name="Z_D9FEE511_41A3_11D2_860B_CAC74E393A92_.wvu.PrintArea" hidden="1">'[1]GR nach Funktion'!$A$3:$Z$441</definedName>
    <definedName name="Z_D9FEE511_41A3_11D2_860B_CAC74E393A92_.wvu.PrintTitles" hidden="1">'[1]GR nach Funktion'!$A$1:$I$65536,'[1]GR nach Funktion'!$A$3:$IV$4</definedName>
    <definedName name="Z_D9FEE511_41A3_11D2_860B_CAC74E393A92_.wvu.Rows" hidden="1">'[1]GR nach Funktion'!$A$3:$IV$442</definedName>
    <definedName name="Z_D9FEE512_41A3_11D2_860B_CAC74E393A92_.wvu.Cols" hidden="1">'[1]GR nach Funktion'!$A$1:$A$65536,'[1]GR nach Funktion'!$F$1:$P$65536,'[1]GR nach Funktion'!$AA$1:$AA$65536</definedName>
    <definedName name="Z_D9FEE512_41A3_11D2_860B_CAC74E393A92_.wvu.PrintArea" hidden="1">'[1]GR nach Funktion'!$A$3:$Z$441</definedName>
    <definedName name="Z_D9FEE512_41A3_11D2_860B_CAC74E393A92_.wvu.PrintTitles" hidden="1">'[1]GR nach Funktion'!$A$1:$I$65536,'[1]GR nach Funktion'!$A$3:$IV$4</definedName>
    <definedName name="Z_D9FEE512_41A3_11D2_860B_CAC74E393A92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Z_D9FEE513_41A3_11D2_860B_CAC74E393A92_.wvu.Cols" hidden="1">'[1]GR nach Funktion'!$A$1:$A$65536,'[1]GR nach Funktion'!$F$1:$P$65536,'[1]GR nach Funktion'!$AA$1:$AA$65536</definedName>
    <definedName name="Z_D9FEE513_41A3_11D2_860B_CAC74E393A92_.wvu.PrintArea" hidden="1">'[1]GR nach Funktion'!$A$3:$Z$441</definedName>
    <definedName name="Z_D9FEE513_41A3_11D2_860B_CAC74E393A92_.wvu.PrintTitles" hidden="1">'[1]GR nach Funktion'!$A$1:$I$65536,'[1]GR nach Funktion'!$A$3:$IV$4</definedName>
    <definedName name="Z_D9FEE513_41A3_11D2_860B_CAC74E393A92_.wvu.Rows" hidden="1">'[1]GR nach Funktion'!$A$3:$IV$442</definedName>
    <definedName name="Z_D9FEE514_41A3_11D2_860B_CAC74E393A92_.wvu.Cols" hidden="1">'[1]GR nach Funktion'!$A$1:$A$65536,'[1]GR nach Funktion'!$F$1:$P$65536,'[1]GR nach Funktion'!$AA$1:$AA$65536</definedName>
    <definedName name="Z_D9FEE514_41A3_11D2_860B_CAC74E393A92_.wvu.PrintArea" hidden="1">'[1]GR nach Funktion'!$A$3:$Z$441</definedName>
    <definedName name="Z_D9FEE514_41A3_11D2_860B_CAC74E393A92_.wvu.PrintTitles" hidden="1">'[1]GR nach Funktion'!$A$1:$I$65536,'[1]GR nach Funktion'!$A$3:$IV$4</definedName>
    <definedName name="Z_D9FEE514_41A3_11D2_860B_CAC74E393A92_.wvu.Rows" hidden="1">'[1]GR nach Funktion'!$A$27:$IV$33,'[1]GR nach Funktion'!$A$72:$IV$81,'[1]GR nach Funktion'!$A$101:$IV$105,'[1]GR nach Funktion'!$A$109:$IV$111,'[1]GR nach Funktion'!$A$210:$IV$224,'[1]GR nach Funktion'!$A$234:$IV$253,'[1]GR nach Funktion'!$A$257:$IV$271,'[1]GR nach Funktion'!$A$278:$IV$291,'[1]GR nach Funktion'!$A$301:$IV$310,'[1]GR nach Funktion'!$A$322:$IV$328,'[1]GR nach Funktion'!$A$335:$IV$338,'[1]GR nach Funktion'!$A$342:$IV$356,'[1]GR nach Funktion'!$A$360:$IV$365</definedName>
    <definedName name="Z_D9FEE515_41A3_11D2_860B_CAC74E393A92_.wvu.Cols" hidden="1">'[1]GR nach Funktion'!$A$1:$A$65536,'[1]GR nach Funktion'!$F$1:$P$65536,'[1]GR nach Funktion'!$AA$1:$AA$65536</definedName>
    <definedName name="Z_D9FEE515_41A3_11D2_860B_CAC74E393A92_.wvu.PrintArea" hidden="1">'[1]GR nach Funktion'!$A$3:$Z$441</definedName>
    <definedName name="Z_D9FEE515_41A3_11D2_860B_CAC74E393A92_.wvu.PrintTitles" hidden="1">'[1]GR nach Funktion'!$A$1:$I$65536,'[1]GR nach Funktion'!$A$3:$IV$4</definedName>
    <definedName name="Z_D9FEE515_41A3_11D2_860B_CAC74E393A92_.wvu.Rows" hidden="1">'[1]GR nach Funktion'!$A$3:$IV$442</definedName>
    <definedName name="Z_D9FEE516_41A3_11D2_860B_CAC74E393A92_.wvu.Cols" hidden="1">'[1]GR nach Funktion'!$A$1:$A$65536,'[1]GR nach Funktion'!$F$1:$P$65536,'[1]GR nach Funktion'!$AA$1:$AA$65536</definedName>
    <definedName name="Z_D9FEE516_41A3_11D2_860B_CAC74E393A92_.wvu.PrintArea" hidden="1">'[1]GR nach Funktion'!$A$3:$Z$441</definedName>
    <definedName name="Z_D9FEE516_41A3_11D2_860B_CAC74E393A92_.wvu.PrintTitles" hidden="1">'[1]GR nach Funktion'!$A$1:$I$65536,'[1]GR nach Funktion'!$A$3:$IV$4</definedName>
    <definedName name="Z_D9FEE516_41A3_11D2_860B_CAC74E393A92_.wvu.Rows" hidden="1">'[1]GR nach Funktion'!$A$7:$IV$43,'[1]GR nach Funktion'!$A$47:$IV$88,'[1]GR nach Funktion'!$A$92:$IV$98,'[1]GR nach Funktion'!$A$101:$IV$105,'[1]GR nach Funktion'!$A$108:$IV$111,'[1]GR nach Funktion'!$A$115:$IV$192,'[1]GR nach Funktion'!$A$196:$IV$225,'[1]GR nach Funktion'!$A$229:$IV$253,'[1]GR nach Funktion'!$A$257:$IV$271,'[1]GR nach Funktion'!$A$275:$IV$299,'[1]GR nach Funktion'!$A$301:$IV$310,'[1]GR nach Funktion'!$A$313:$IV$319,'[1]GR nach Funktion'!$A$322:$IV$328,'[1]GR nach Funktion'!$A$331:$IV$338,'[1]GR nach Funktion'!$A$342:$IV$356,'[1]GR nach Funktion'!$A$360:$IV$379,'[1]GR nach Funktion'!$A$385:$IV$395,'[1]GR nach Funktion'!$A$397:$IV$408,'[1]GR nach Funktion'!$A$410:$IV$422</definedName>
    <definedName name="_xlnm.Extract" localSheetId="0">#REF!</definedName>
    <definedName name="_xlnm.Extract">IV_AI_4_alt!#REF!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3" i="13" l="1"/>
  <c r="BI4" i="13"/>
  <c r="BI6" i="13"/>
  <c r="BI7" i="13"/>
  <c r="BI9" i="13"/>
  <c r="BI11" i="13"/>
  <c r="BI13" i="13"/>
  <c r="BI14" i="13"/>
  <c r="BI15" i="13"/>
  <c r="BI16" i="13"/>
  <c r="BI17" i="13"/>
  <c r="BI18" i="13"/>
  <c r="BI19" i="13"/>
  <c r="BI20" i="13"/>
  <c r="BI21" i="13"/>
  <c r="BI23" i="13"/>
  <c r="BI24" i="13"/>
  <c r="BI25" i="13"/>
  <c r="BI26" i="13"/>
  <c r="BI27" i="13"/>
  <c r="BI28" i="13"/>
  <c r="BI30" i="13"/>
  <c r="BI31" i="13"/>
  <c r="BI33" i="13"/>
  <c r="BI34" i="13"/>
  <c r="BI43" i="13"/>
  <c r="BI44" i="13"/>
  <c r="BI45" i="13"/>
  <c r="BI36" i="13"/>
  <c r="BI37" i="13"/>
  <c r="BI38" i="13"/>
  <c r="BC1" i="5"/>
  <c r="BC2" i="5"/>
  <c r="E54" i="5"/>
  <c r="F54" i="5"/>
  <c r="I54" i="5"/>
  <c r="J54" i="5"/>
  <c r="K54" i="5"/>
  <c r="M54" i="5"/>
  <c r="N54" i="5"/>
  <c r="Q54" i="5"/>
  <c r="R54" i="5"/>
  <c r="S54" i="5"/>
  <c r="U54" i="5"/>
  <c r="V54" i="5"/>
  <c r="Y54" i="5"/>
  <c r="Z54" i="5"/>
  <c r="AA54" i="5"/>
  <c r="AC54" i="5"/>
  <c r="AD54" i="5"/>
  <c r="AG54" i="5"/>
  <c r="AH54" i="5"/>
  <c r="AI54" i="5"/>
  <c r="AK54" i="5"/>
  <c r="AL54" i="5"/>
  <c r="AO54" i="5"/>
  <c r="AP54" i="5"/>
  <c r="AQ54" i="5"/>
  <c r="D54" i="5"/>
  <c r="G54" i="5"/>
  <c r="H54" i="5"/>
  <c r="L54" i="5"/>
  <c r="O54" i="5"/>
  <c r="P54" i="5"/>
  <c r="T54" i="5"/>
  <c r="W54" i="5"/>
  <c r="X54" i="5"/>
  <c r="AB54" i="5"/>
  <c r="AE54" i="5"/>
  <c r="AF54" i="5"/>
  <c r="AJ54" i="5"/>
  <c r="AM54" i="5"/>
  <c r="AN54" i="5"/>
  <c r="AR54" i="5"/>
  <c r="C54" i="5"/>
  <c r="BC42" i="5"/>
  <c r="BC17" i="5"/>
  <c r="BC14" i="5"/>
  <c r="BC19" i="5"/>
  <c r="BC20" i="5"/>
  <c r="BC29" i="5"/>
  <c r="BC30" i="5"/>
  <c r="BC32" i="5"/>
  <c r="BC34" i="5"/>
  <c r="BC39" i="5"/>
  <c r="BC44" i="5"/>
  <c r="BC47" i="5"/>
  <c r="BC50" i="5"/>
  <c r="BC13" i="5"/>
  <c r="BC24" i="5"/>
  <c r="BC18" i="5"/>
  <c r="BC27" i="5"/>
  <c r="AT54" i="5"/>
  <c r="AS54" i="5"/>
  <c r="BC15" i="5"/>
  <c r="BC21" i="5"/>
  <c r="BC22" i="5"/>
  <c r="BC25" i="5"/>
  <c r="BC28" i="5"/>
  <c r="BC31" i="5"/>
  <c r="BC33" i="5"/>
  <c r="BC40" i="5"/>
  <c r="BC45" i="5"/>
  <c r="BC48" i="5"/>
  <c r="BC49" i="5"/>
  <c r="BC4" i="5"/>
  <c r="BC23" i="5"/>
  <c r="BC46" i="5"/>
  <c r="BC51" i="5"/>
  <c r="BC26" i="5"/>
  <c r="AY54" i="5"/>
  <c r="BC53" i="5"/>
  <c r="BC6" i="5"/>
  <c r="BC43" i="5"/>
  <c r="AU54" i="5"/>
  <c r="BC35" i="5"/>
  <c r="BC5" i="5"/>
  <c r="AZ54" i="5"/>
  <c r="AX54" i="5"/>
  <c r="AW54" i="5"/>
  <c r="BC3" i="5"/>
  <c r="BC41" i="5"/>
  <c r="BC16" i="5"/>
  <c r="AV54" i="5"/>
  <c r="BA54" i="5"/>
  <c r="BC52" i="5"/>
  <c r="BC55" i="5"/>
  <c r="BC54" i="5"/>
  <c r="BC57" i="5"/>
  <c r="BI29" i="13"/>
  <c r="BI32" i="13"/>
  <c r="BI42" i="13"/>
  <c r="BI8" i="13"/>
  <c r="BI5" i="13"/>
  <c r="BF22" i="13"/>
  <c r="BE22" i="13"/>
  <c r="BD22" i="13"/>
  <c r="AH22" i="13"/>
  <c r="BC22" i="13"/>
  <c r="D22" i="13"/>
  <c r="V22" i="13"/>
  <c r="BB22" i="13"/>
  <c r="BA22" i="13"/>
  <c r="AZ22" i="13"/>
  <c r="AY22" i="13"/>
  <c r="AX22" i="13"/>
  <c r="AW22" i="13"/>
  <c r="E22" i="13"/>
  <c r="F22" i="13"/>
  <c r="G22" i="13"/>
  <c r="H22" i="13"/>
  <c r="I22" i="13"/>
  <c r="J22" i="13"/>
  <c r="K22" i="13"/>
  <c r="L22" i="13"/>
  <c r="M22" i="13"/>
  <c r="N22" i="13"/>
  <c r="O22" i="13"/>
  <c r="P22" i="13"/>
  <c r="Q22" i="13"/>
  <c r="R22" i="13"/>
  <c r="S22" i="13"/>
  <c r="T22" i="13"/>
  <c r="U22" i="13"/>
  <c r="W22" i="13"/>
  <c r="X22" i="13"/>
  <c r="AG22" i="13"/>
  <c r="Y22" i="13"/>
  <c r="AF22" i="13"/>
  <c r="AD22" i="13"/>
  <c r="AE22" i="13"/>
  <c r="AB22" i="13"/>
  <c r="AC22" i="13"/>
  <c r="AA22" i="13"/>
  <c r="Z22" i="13"/>
  <c r="AJ22" i="13"/>
  <c r="AQ22" i="13"/>
  <c r="AP22" i="13"/>
  <c r="AL22" i="13"/>
  <c r="AK22" i="13"/>
  <c r="AI22" i="13"/>
  <c r="AM22" i="13"/>
  <c r="AR22" i="13"/>
  <c r="AO22" i="13"/>
  <c r="AT22" i="13"/>
  <c r="AV22" i="13"/>
  <c r="AN22" i="13"/>
  <c r="AU22" i="13"/>
  <c r="AS22" i="13"/>
  <c r="BH22" i="13" l="1"/>
  <c r="BG22" i="13"/>
  <c r="BI35" i="13" l="1"/>
  <c r="BI22" i="13"/>
</calcChain>
</file>

<file path=xl/sharedStrings.xml><?xml version="1.0" encoding="utf-8"?>
<sst xmlns="http://schemas.openxmlformats.org/spreadsheetml/2006/main" count="1617" uniqueCount="209">
  <si>
    <t>2007</t>
  </si>
  <si>
    <t>2009</t>
  </si>
  <si>
    <t>2010</t>
  </si>
  <si>
    <t>–</t>
  </si>
  <si>
    <t>Einnahmen aus Regress</t>
  </si>
  <si>
    <t>Geldleistungen</t>
  </si>
  <si>
    <t>Kosten für individuelle Massnahmen</t>
  </si>
  <si>
    <t>Beiträge an Institutionen und Organisationen</t>
  </si>
  <si>
    <t>Durchführungskosten</t>
  </si>
  <si>
    <t>Frais pour mesures individuelles</t>
  </si>
  <si>
    <t>Frais de gestion</t>
  </si>
  <si>
    <t>2004</t>
  </si>
  <si>
    <t>2005</t>
  </si>
  <si>
    <t>2006</t>
  </si>
  <si>
    <t>2008</t>
  </si>
  <si>
    <t>Betriebsergebnis</t>
  </si>
  <si>
    <t>Variation du capital</t>
  </si>
  <si>
    <t>Veränderung des Kapitals</t>
  </si>
  <si>
    <t>Kapitalwertänderungen</t>
  </si>
  <si>
    <t>AI 4
Finances en millions de francs</t>
  </si>
  <si>
    <t>IV 4
Finanzen in Millionen Franken</t>
  </si>
  <si>
    <r>
      <t xml:space="preserve">Cotisations assurés/employeurs </t>
    </r>
    <r>
      <rPr>
        <sz val="10"/>
        <rFont val="Arial"/>
        <family val="2"/>
      </rPr>
      <t>(intérêts compris)</t>
    </r>
  </si>
  <si>
    <r>
      <t xml:space="preserve">Beiträge Versicherte und Arbeitgeber </t>
    </r>
    <r>
      <rPr>
        <sz val="10"/>
        <rFont val="Arial"/>
        <family val="2"/>
      </rPr>
      <t>(inkl. Zinsen)</t>
    </r>
  </si>
  <si>
    <t>Contributions pouvoirs publics</t>
  </si>
  <si>
    <t>Beiträge öffentliche Hand</t>
  </si>
  <si>
    <t>Confédération</t>
  </si>
  <si>
    <t>Bund</t>
  </si>
  <si>
    <t>Cantons</t>
  </si>
  <si>
    <t>Kantone</t>
  </si>
  <si>
    <t>Recettes d'actions récursoires</t>
  </si>
  <si>
    <t>Paiements de tiers responsables</t>
  </si>
  <si>
    <t>Zahlungen von haftpflichtigen Dritten</t>
  </si>
  <si>
    <t>Frais des actions récursoires</t>
  </si>
  <si>
    <t>Regresskosten</t>
  </si>
  <si>
    <t>Intérêts débiteurs du capital</t>
  </si>
  <si>
    <t>Schuldzinsen</t>
  </si>
  <si>
    <t>Prestations en espèces</t>
  </si>
  <si>
    <t>Rentes ordinaires</t>
  </si>
  <si>
    <t>Ordentliche Renten</t>
  </si>
  <si>
    <t>Rentes extraordinaires</t>
  </si>
  <si>
    <t>Ausserordentliche Renten</t>
  </si>
  <si>
    <t>Indemnités journalières</t>
  </si>
  <si>
    <t>Taggelder</t>
  </si>
  <si>
    <t>Allocations pour impotents</t>
  </si>
  <si>
    <t>Hilflosenentschädigungen</t>
  </si>
  <si>
    <t>Secours aux Suisses à l’étranger</t>
  </si>
  <si>
    <t>Fürsorgeleistungen an SchweizerInnen im Ausland</t>
  </si>
  <si>
    <t>Prestations à restituer nettes</t>
  </si>
  <si>
    <t>Rückerstattungsforderungen netto</t>
  </si>
  <si>
    <t>Part de cotisations à la charge de l’AI</t>
  </si>
  <si>
    <t>Beitragsanteil zu Lasten der IV</t>
  </si>
  <si>
    <t>Mesures médicales</t>
  </si>
  <si>
    <t>Medizinische Massnahmen</t>
  </si>
  <si>
    <t>Mesures d'intervention précoce (dès 2008)</t>
  </si>
  <si>
    <t>Frühinterventionsmassnahmen (ab 2008)</t>
  </si>
  <si>
    <t>Mesures de réinsertion (dès 2008)</t>
  </si>
  <si>
    <t>Integrationsmassnahmen (ab 2008)</t>
  </si>
  <si>
    <t>Mesures d’ordre professionnelles</t>
  </si>
  <si>
    <t>Massnahmen beruflicher Art</t>
  </si>
  <si>
    <t>Ecole spéciale et mineurs impotents</t>
  </si>
  <si>
    <t>Beiträge für Sonderschulung und hilflose Minderjährige</t>
  </si>
  <si>
    <t>Moyens auxiliaires</t>
  </si>
  <si>
    <t>Hilfsmittel</t>
  </si>
  <si>
    <t>Frais de voyage</t>
  </si>
  <si>
    <t>Reisekosten</t>
  </si>
  <si>
    <t>Subventions aux institutions et organisations</t>
  </si>
  <si>
    <t>Offices du travail, services d’orientation prof.</t>
  </si>
  <si>
    <t>Arbeitsämter, Berufsberatungsstellen</t>
  </si>
  <si>
    <t>Subventions aux constructions</t>
  </si>
  <si>
    <t>Baubeiträge</t>
  </si>
  <si>
    <t>Subventions frais d’exploitation</t>
  </si>
  <si>
    <t>Betriebsbeiträge</t>
  </si>
  <si>
    <t>Subventions aux org. faîtières et de formation</t>
  </si>
  <si>
    <t>Beiträge an Dachorganisationen und Ausbildungsstätten</t>
  </si>
  <si>
    <t>Subventions à Pro Infirmis (LPC)</t>
  </si>
  <si>
    <t>Beitrag an Pro Infirmis (ELG)</t>
  </si>
  <si>
    <t>Offices AI</t>
  </si>
  <si>
    <t>IV-Stellen</t>
  </si>
  <si>
    <t>Services spéciaux</t>
  </si>
  <si>
    <t>Spezialstellen</t>
  </si>
  <si>
    <t>Mesures d'instruction</t>
  </si>
  <si>
    <t>Abklärungsmassnahmen</t>
  </si>
  <si>
    <t>Frais et dépens</t>
  </si>
  <si>
    <t>Parteientschädigungen und Gerichtskosten</t>
  </si>
  <si>
    <t>Taxes postales</t>
  </si>
  <si>
    <t>Posttaxen</t>
  </si>
  <si>
    <t>Frais LAI (art. 81)</t>
  </si>
  <si>
    <t>Kosten gem. Art. 81 IVG</t>
  </si>
  <si>
    <t>Amortissements immeubles OAI</t>
  </si>
  <si>
    <t>Abschreibungen Immobilien IV-Stellen</t>
  </si>
  <si>
    <t xml:space="preserve">IV-Stellen  </t>
  </si>
  <si>
    <t>Remboursements de frais</t>
  </si>
  <si>
    <t>Kostenrückerstattungen</t>
  </si>
  <si>
    <t>Transfert de capital (des APG)</t>
  </si>
  <si>
    <t>Kapitaltransfer (von EO)</t>
  </si>
  <si>
    <t>Beiträge öffentliche Hand an EL zur AHV</t>
  </si>
  <si>
    <t>Beiträge öffentliche Hand an EL zur IV</t>
  </si>
  <si>
    <t>Prestations complémentaires à l’AVS</t>
  </si>
  <si>
    <t>Ergänzungsleistungen zur AHV</t>
  </si>
  <si>
    <t>Prestations complémentaires à l’AI</t>
  </si>
  <si>
    <t>Ergänzungsleistungen zur IV</t>
  </si>
  <si>
    <t>Dépenses des PC à l’AVS en % des rentes AVS</t>
  </si>
  <si>
    <t>Ausgaben EL zur AHV in % der AHV-Rentensumme</t>
  </si>
  <si>
    <t>Dépenses des PC à l’AI en % des rentes AI</t>
  </si>
  <si>
    <t>Ausgaben EL zur IV in % der IV-Rentensumme</t>
  </si>
  <si>
    <t>Pro Senectute</t>
  </si>
  <si>
    <t>Pro Juventute</t>
  </si>
  <si>
    <t>Pro Infirmis</t>
  </si>
  <si>
    <t>2011</t>
  </si>
  <si>
    <t>Résultat des comptes</t>
  </si>
  <si>
    <t>Beiträge öffentliche Hand in % der Ausgaben</t>
  </si>
  <si>
    <t>Contrib. pouvoirs publics en % des dépenses</t>
  </si>
  <si>
    <t>Recettes</t>
  </si>
  <si>
    <t>Einnahmen</t>
  </si>
  <si>
    <t>Dépenses</t>
  </si>
  <si>
    <t>Ausgaben</t>
  </si>
  <si>
    <t>Existenzsicherung</t>
  </si>
  <si>
    <t>Heimbedingte Mehrkosten</t>
  </si>
  <si>
    <t>Krankheits-/ Behinderungskosten</t>
  </si>
  <si>
    <t>Résultat de répartition (sans produit des placements)</t>
  </si>
  <si>
    <t>Garantie des besoins vitaux</t>
  </si>
  <si>
    <t>Coûts supplémentaires liés au séjour en home</t>
  </si>
  <si>
    <t>Frais de maladie et d’invalidité</t>
  </si>
  <si>
    <t>in Millionen Franken</t>
  </si>
  <si>
    <t>en millions de francs</t>
  </si>
  <si>
    <t>Contributions des pouvoirs publics aux PC à l’AI</t>
  </si>
  <si>
    <t>EL 4
Finanzen</t>
  </si>
  <si>
    <t>PC 4
Finances</t>
  </si>
  <si>
    <t>Variation de valeur du capital</t>
  </si>
  <si>
    <r>
      <t>Taux d'intérêt spécial</t>
    </r>
    <r>
      <rPr>
        <vertAlign val="superscript"/>
        <sz val="10"/>
        <rFont val="Arial"/>
        <family val="2"/>
      </rPr>
      <t>7</t>
    </r>
  </si>
  <si>
    <r>
      <t>Bund Sonderzinsen</t>
    </r>
    <r>
      <rPr>
        <vertAlign val="superscript"/>
        <sz val="10"/>
        <rFont val="Arial"/>
        <family val="2"/>
      </rPr>
      <t>7</t>
    </r>
  </si>
  <si>
    <r>
      <t>TVA</t>
    </r>
    <r>
      <rPr>
        <vertAlign val="superscript"/>
        <sz val="10"/>
        <rFont val="Arial"/>
        <family val="2"/>
      </rPr>
      <t>8</t>
    </r>
  </si>
  <si>
    <r>
      <t>MWST</t>
    </r>
    <r>
      <rPr>
        <vertAlign val="superscript"/>
        <sz val="10"/>
        <rFont val="Arial"/>
        <family val="2"/>
      </rPr>
      <t>8</t>
    </r>
  </si>
  <si>
    <t>Produit du capital</t>
  </si>
  <si>
    <r>
      <t>Frais d’administration</t>
    </r>
    <r>
      <rPr>
        <b/>
        <vertAlign val="superscript"/>
        <sz val="10"/>
        <rFont val="Arial"/>
        <family val="2"/>
      </rPr>
      <t>2</t>
    </r>
  </si>
  <si>
    <r>
      <t>Verwaltungskosten</t>
    </r>
    <r>
      <rPr>
        <b/>
        <vertAlign val="superscript"/>
        <sz val="10"/>
        <rFont val="Arial"/>
        <family val="2"/>
      </rPr>
      <t>2</t>
    </r>
  </si>
  <si>
    <r>
      <t>Résultat de répartition</t>
    </r>
    <r>
      <rPr>
        <b/>
        <vertAlign val="superscript"/>
        <sz val="10"/>
        <rFont val="Arial"/>
        <family val="2"/>
      </rPr>
      <t>3</t>
    </r>
  </si>
  <si>
    <r>
      <t>Umlageergebnis</t>
    </r>
    <r>
      <rPr>
        <b/>
        <vertAlign val="superscript"/>
        <sz val="10"/>
        <rFont val="Arial"/>
        <family val="2"/>
      </rPr>
      <t>3</t>
    </r>
  </si>
  <si>
    <r>
      <t>Umlageergebnis</t>
    </r>
    <r>
      <rPr>
        <b/>
        <sz val="8"/>
        <color theme="0" tint="-0.249977111117893"/>
        <rFont val="Arial"/>
        <family val="2"/>
      </rPr>
      <t xml:space="preserve"> (ohne Kapitalertrag)</t>
    </r>
  </si>
  <si>
    <r>
      <t>Résultat des comptes CGAS</t>
    </r>
    <r>
      <rPr>
        <b/>
        <vertAlign val="superscript"/>
        <sz val="10"/>
        <color theme="0" tint="-0.249977111117893"/>
        <rFont val="Arial"/>
        <family val="2"/>
      </rPr>
      <t>4</t>
    </r>
  </si>
  <si>
    <r>
      <t>Rechnungssaldo GRSV</t>
    </r>
    <r>
      <rPr>
        <b/>
        <vertAlign val="superscript"/>
        <sz val="10"/>
        <color theme="0" tint="-0.249977111117893"/>
        <rFont val="Arial"/>
        <family val="2"/>
      </rPr>
      <t>4</t>
    </r>
  </si>
  <si>
    <r>
      <t xml:space="preserve">Dette à l'égard de l'AVS  </t>
    </r>
    <r>
      <rPr>
        <b/>
        <vertAlign val="superscript"/>
        <sz val="10"/>
        <rFont val="Arial"/>
        <family val="2"/>
      </rPr>
      <t>6</t>
    </r>
  </si>
  <si>
    <r>
      <t xml:space="preserve">Schulden bei der AHV </t>
    </r>
    <r>
      <rPr>
        <b/>
        <vertAlign val="superscript"/>
        <sz val="10"/>
        <rFont val="Arial"/>
        <family val="2"/>
      </rPr>
      <t>6</t>
    </r>
  </si>
  <si>
    <r>
      <t>Fonds de compensation AI</t>
    </r>
    <r>
      <rPr>
        <b/>
        <vertAlign val="superscript"/>
        <sz val="10"/>
        <rFont val="Arial"/>
        <family val="2"/>
      </rPr>
      <t>6</t>
    </r>
  </si>
  <si>
    <r>
      <t>IV Ausgleichsfonds</t>
    </r>
    <r>
      <rPr>
        <b/>
        <vertAlign val="superscript"/>
        <sz val="10"/>
        <rFont val="Arial"/>
        <family val="2"/>
      </rPr>
      <t>6</t>
    </r>
  </si>
  <si>
    <t>Laufender Kapitalertrag</t>
  </si>
  <si>
    <t>Contributions des pouvoirs publics aux PC à l’AVS</t>
  </si>
  <si>
    <t>-</t>
  </si>
  <si>
    <t>Ergänzungsleistungen nach Wohnsituation</t>
  </si>
  <si>
    <t>Prestations complémentaires selon le type d’habitation</t>
  </si>
  <si>
    <t>Zu Hause</t>
  </si>
  <si>
    <t>Im Heim</t>
  </si>
  <si>
    <t>À domicile</t>
  </si>
  <si>
    <t>En home</t>
  </si>
  <si>
    <t>Ergänzungsleistungen zur Altersversicherung</t>
  </si>
  <si>
    <t>Ergänzungsleistungen zur Hinterlassenenversicherung</t>
  </si>
  <si>
    <t>Prestations complémentaires à l’assurance-vieillesse</t>
  </si>
  <si>
    <t>Prestations complémentaires à l’assurance-survivants</t>
  </si>
  <si>
    <t>1</t>
  </si>
  <si>
    <t>2</t>
  </si>
  <si>
    <t>3</t>
  </si>
  <si>
    <t>Ausgaben in % der Rentensumme</t>
  </si>
  <si>
    <t>Dépenses en % de la somme des rentes</t>
  </si>
  <si>
    <t>Beiträge des Bundes an gemeinnützige Institutionen</t>
  </si>
  <si>
    <t>Subventions fédérales à des organisations</t>
  </si>
  <si>
    <t>1988*</t>
  </si>
  <si>
    <t>1990*</t>
  </si>
  <si>
    <t>1992*</t>
  </si>
  <si>
    <t>1993*</t>
  </si>
  <si>
    <t>1995*</t>
  </si>
  <si>
    <t>1997*</t>
  </si>
  <si>
    <t>1998*</t>
  </si>
  <si>
    <t>1999*</t>
  </si>
  <si>
    <t>2001*</t>
  </si>
  <si>
    <t>2003*</t>
  </si>
  <si>
    <t>2005*</t>
  </si>
  <si>
    <t>2007*</t>
  </si>
  <si>
    <t>2009*</t>
  </si>
  <si>
    <t>2011*</t>
  </si>
  <si>
    <t>2013*</t>
  </si>
  <si>
    <t>2015*</t>
  </si>
  <si>
    <t>2019*</t>
  </si>
  <si>
    <t>2021*</t>
  </si>
  <si>
    <t>1969*</t>
  </si>
  <si>
    <t>1971*</t>
  </si>
  <si>
    <t>1973*</t>
  </si>
  <si>
    <t>1975*</t>
  </si>
  <si>
    <t>1977*</t>
  </si>
  <si>
    <t>1980*</t>
  </si>
  <si>
    <t>1982*</t>
  </si>
  <si>
    <t>1984*</t>
  </si>
  <si>
    <t>1986*</t>
  </si>
  <si>
    <r>
      <t>2008</t>
    </r>
    <r>
      <rPr>
        <b/>
        <vertAlign val="superscript"/>
        <sz val="10"/>
        <color theme="1"/>
        <rFont val="Arial"/>
        <family val="2"/>
      </rPr>
      <t>2</t>
    </r>
  </si>
  <si>
    <t>…</t>
  </si>
  <si>
    <t>TV 2021/2022</t>
  </si>
  <si>
    <t>VR 2021/2022</t>
  </si>
  <si>
    <t>Recettes (résultat de répartition)</t>
  </si>
  <si>
    <t>Einnahmen (Umlageergebnis)</t>
  </si>
  <si>
    <t>Kapitalertrag</t>
  </si>
  <si>
    <t>Recettes (résultat CGAS)</t>
  </si>
  <si>
    <t>Einnahmen (GRSV-Ergebnis)</t>
  </si>
  <si>
    <t>Kapitalwertänderung</t>
  </si>
  <si>
    <t>Recettes (résultat d’exploitation)</t>
  </si>
  <si>
    <t>Einnahmen (Betriebsergebnis)</t>
  </si>
  <si>
    <t>Résultat de répartition</t>
  </si>
  <si>
    <t xml:space="preserve">Umlageergebnis </t>
  </si>
  <si>
    <t>Résultat CGAS</t>
  </si>
  <si>
    <t>GRSV-Ergebnis</t>
  </si>
  <si>
    <t>Résultat d'exploitation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</si>
</sst>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CHF&quot;\ * #,##0.00_ ;_ &quot;CHF&quot;\ * \-#,##0.00_ ;_ &quot;CHF&quot;\ * &quot;-&quot;??_ ;_ @_ "/>
    <numFmt numFmtId="43" formatCode="_ * #,##0.00_ ;_ * \-#,##0.00_ ;_ * &quot;-&quot;??_ ;_ @_ "/>
    <numFmt numFmtId="164" formatCode="0.0%"/>
    <numFmt numFmtId="165" formatCode="#,##0.0"/>
    <numFmt numFmtId="166" formatCode="#\ ###\ ###\ ##0"/>
    <numFmt numFmtId="167" formatCode="0."/>
    <numFmt numFmtId="168" formatCode="#,##0.0;@"/>
  </numFmts>
  <fonts count="21">
    <font>
      <sz val="11"/>
      <color theme="1"/>
      <name val="Arial"/>
      <family val="2"/>
    </font>
    <font>
      <sz val="11"/>
      <color theme="1"/>
      <name val="Arial"/>
      <family val="2"/>
    </font>
    <font>
      <sz val="10"/>
      <name val="Arial"/>
      <family val="2"/>
    </font>
    <font>
      <b/>
      <sz val="14"/>
      <name val="Arial"/>
      <family val="2"/>
    </font>
    <font>
      <b/>
      <sz val="10"/>
      <name val="Arial"/>
      <family val="2"/>
    </font>
    <font>
      <b/>
      <vertAlign val="superscript"/>
      <sz val="10"/>
      <name val="Arial"/>
      <family val="2"/>
    </font>
    <font>
      <sz val="9"/>
      <name val="Arial"/>
      <family val="2"/>
    </font>
    <font>
      <sz val="10"/>
      <name val="Geneva"/>
    </font>
    <font>
      <sz val="9"/>
      <name val="Helv"/>
    </font>
    <font>
      <b/>
      <sz val="10"/>
      <color theme="0" tint="-0.249977111117893"/>
      <name val="Arial"/>
      <family val="2"/>
    </font>
    <font>
      <sz val="10"/>
      <color theme="0" tint="-0.249977111117893"/>
      <name val="Arial"/>
      <family val="2"/>
    </font>
    <font>
      <vertAlign val="superscript"/>
      <sz val="10"/>
      <name val="Arial"/>
      <family val="2"/>
    </font>
    <font>
      <b/>
      <vertAlign val="superscript"/>
      <sz val="10"/>
      <color theme="0" tint="-0.249977111117893"/>
      <name val="Arial"/>
      <family val="2"/>
    </font>
    <font>
      <b/>
      <sz val="8"/>
      <color theme="0" tint="-0.249977111117893"/>
      <name val="Arial"/>
      <family val="2"/>
    </font>
    <font>
      <sz val="12"/>
      <name val="55 Helvetica Roman"/>
    </font>
    <font>
      <b/>
      <sz val="14"/>
      <color theme="1"/>
      <name val="Arial"/>
      <family val="2"/>
    </font>
    <font>
      <b/>
      <sz val="10"/>
      <color theme="1"/>
      <name val="Arial"/>
      <family val="2"/>
    </font>
    <font>
      <sz val="10"/>
      <color theme="1"/>
      <name val="Arial"/>
      <family val="2"/>
    </font>
    <font>
      <b/>
      <vertAlign val="superscript"/>
      <sz val="10"/>
      <color theme="1"/>
      <name val="Arial"/>
      <family val="2"/>
    </font>
    <font>
      <sz val="8"/>
      <color theme="1"/>
      <name val="Arial"/>
      <family val="2"/>
    </font>
    <font>
      <sz val="9"/>
      <color theme="1"/>
      <name val="Helv"/>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9">
    <xf numFmtId="0" fontId="0" fillId="0" borderId="0"/>
    <xf numFmtId="9" fontId="1" fillId="0" borderId="0" applyFont="0" applyFill="0" applyBorder="0" applyAlignment="0" applyProtection="0"/>
    <xf numFmtId="0" fontId="8" fillId="0" borderId="0"/>
    <xf numFmtId="9" fontId="8"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 fontId="7" fillId="0" borderId="0" applyFont="0" applyFill="0" applyBorder="0" applyAlignment="0" applyProtection="0"/>
    <xf numFmtId="43" fontId="1" fillId="0" borderId="0" applyFont="0" applyFill="0" applyBorder="0" applyAlignment="0" applyProtection="0"/>
    <xf numFmtId="0" fontId="14" fillId="0" borderId="0"/>
  </cellStyleXfs>
  <cellXfs count="138">
    <xf numFmtId="0" fontId="0" fillId="0" borderId="0" xfId="0"/>
    <xf numFmtId="49" fontId="3" fillId="0" borderId="0" xfId="2" applyNumberFormat="1" applyFont="1" applyFill="1" applyAlignment="1">
      <alignment horizontal="left" vertical="top"/>
    </xf>
    <xf numFmtId="0" fontId="6" fillId="0" borderId="0" xfId="2" applyFont="1" applyFill="1"/>
    <xf numFmtId="0" fontId="2" fillId="0" borderId="0" xfId="2" applyFont="1" applyFill="1"/>
    <xf numFmtId="49" fontId="4" fillId="0" borderId="3" xfId="2" applyNumberFormat="1" applyFont="1" applyFill="1" applyBorder="1" applyAlignment="1">
      <alignment horizontal="right" vertical="center"/>
    </xf>
    <xf numFmtId="165" fontId="4" fillId="0" borderId="8" xfId="2" applyNumberFormat="1" applyFont="1" applyFill="1" applyBorder="1" applyAlignment="1">
      <alignment horizontal="right"/>
    </xf>
    <xf numFmtId="165" fontId="4" fillId="0" borderId="0" xfId="2" applyNumberFormat="1" applyFont="1" applyFill="1" applyBorder="1" applyAlignment="1">
      <alignment horizontal="right"/>
    </xf>
    <xf numFmtId="165" fontId="2" fillId="0" borderId="0" xfId="2" applyNumberFormat="1" applyFont="1" applyFill="1" applyBorder="1" applyAlignment="1">
      <alignment horizontal="right"/>
    </xf>
    <xf numFmtId="0" fontId="4" fillId="0" borderId="0" xfId="2" applyFont="1" applyFill="1"/>
    <xf numFmtId="49" fontId="2" fillId="0" borderId="2" xfId="2" applyNumberFormat="1" applyFont="1" applyFill="1" applyBorder="1" applyAlignment="1">
      <alignment horizontal="left" wrapText="1"/>
    </xf>
    <xf numFmtId="49" fontId="4" fillId="0" borderId="2" xfId="2" applyNumberFormat="1" applyFont="1" applyFill="1" applyBorder="1" applyAlignment="1">
      <alignment horizontal="left" wrapText="1"/>
    </xf>
    <xf numFmtId="167" fontId="2" fillId="0" borderId="0" xfId="2" applyNumberFormat="1" applyFont="1" applyFill="1"/>
    <xf numFmtId="165" fontId="2" fillId="0" borderId="0" xfId="2" applyNumberFormat="1" applyFont="1" applyFill="1"/>
    <xf numFmtId="166" fontId="2" fillId="0" borderId="0" xfId="2" applyNumberFormat="1" applyFont="1" applyFill="1"/>
    <xf numFmtId="0" fontId="2" fillId="0" borderId="0" xfId="2" applyFont="1" applyFill="1" applyBorder="1"/>
    <xf numFmtId="2" fontId="4" fillId="0" borderId="0" xfId="2" applyNumberFormat="1" applyFont="1" applyFill="1" applyAlignment="1">
      <alignment horizontal="left" vertical="top"/>
    </xf>
    <xf numFmtId="49" fontId="2" fillId="0" borderId="11" xfId="2" applyNumberFormat="1" applyFont="1" applyFill="1" applyBorder="1" applyAlignment="1">
      <alignment horizontal="right" vertical="center"/>
    </xf>
    <xf numFmtId="49" fontId="2" fillId="0" borderId="12" xfId="2" applyNumberFormat="1" applyFont="1" applyFill="1" applyBorder="1" applyAlignment="1">
      <alignment horizontal="right" vertical="center"/>
    </xf>
    <xf numFmtId="49" fontId="4" fillId="0" borderId="13" xfId="2" applyNumberFormat="1" applyFont="1" applyFill="1" applyBorder="1" applyAlignment="1">
      <alignment horizontal="right" vertical="center"/>
    </xf>
    <xf numFmtId="49" fontId="2" fillId="0" borderId="0" xfId="2" applyNumberFormat="1" applyFont="1" applyFill="1" applyAlignment="1">
      <alignment horizontal="right" vertical="center"/>
    </xf>
    <xf numFmtId="168" fontId="4" fillId="0" borderId="0" xfId="2" applyNumberFormat="1" applyFont="1" applyFill="1" applyBorder="1" applyAlignment="1">
      <alignment horizontal="right"/>
    </xf>
    <xf numFmtId="168" fontId="2" fillId="0" borderId="0" xfId="2" applyNumberFormat="1" applyFont="1" applyFill="1" applyBorder="1" applyAlignment="1">
      <alignment horizontal="right"/>
    </xf>
    <xf numFmtId="0" fontId="2" fillId="0" borderId="0" xfId="2" applyFont="1" applyFill="1" applyBorder="1" applyAlignment="1">
      <alignment vertical="top"/>
    </xf>
    <xf numFmtId="0" fontId="2" fillId="0" borderId="0" xfId="2" applyFont="1" applyFill="1" applyAlignment="1">
      <alignment vertical="top"/>
    </xf>
    <xf numFmtId="0" fontId="2" fillId="0" borderId="0" xfId="2" applyFont="1" applyFill="1" applyBorder="1" applyAlignment="1"/>
    <xf numFmtId="165" fontId="4" fillId="0" borderId="6" xfId="2" applyNumberFormat="1" applyFont="1" applyFill="1" applyBorder="1" applyAlignment="1">
      <alignment horizontal="right"/>
    </xf>
    <xf numFmtId="166" fontId="2" fillId="0" borderId="0" xfId="2" applyNumberFormat="1" applyFont="1" applyFill="1" applyBorder="1"/>
    <xf numFmtId="0" fontId="2" fillId="0" borderId="0" xfId="2" applyFont="1" applyFill="1" applyAlignment="1">
      <alignment horizontal="right"/>
    </xf>
    <xf numFmtId="0" fontId="2" fillId="0" borderId="14" xfId="2" applyFont="1" applyFill="1" applyBorder="1"/>
    <xf numFmtId="0" fontId="2" fillId="0" borderId="9" xfId="2" applyFont="1" applyFill="1" applyBorder="1"/>
    <xf numFmtId="0" fontId="2" fillId="0" borderId="9" xfId="2" applyFont="1" applyFill="1" applyBorder="1" applyAlignment="1">
      <alignment vertical="top"/>
    </xf>
    <xf numFmtId="0" fontId="4" fillId="0" borderId="0" xfId="2" applyFont="1" applyFill="1" applyAlignment="1">
      <alignment vertical="center"/>
    </xf>
    <xf numFmtId="0" fontId="4" fillId="0" borderId="9" xfId="2" applyFont="1" applyFill="1" applyBorder="1" applyAlignment="1">
      <alignment vertical="center"/>
    </xf>
    <xf numFmtId="0" fontId="4" fillId="0" borderId="0" xfId="2" applyFont="1" applyFill="1" applyBorder="1" applyAlignment="1">
      <alignment vertical="center"/>
    </xf>
    <xf numFmtId="167" fontId="2" fillId="0" borderId="0" xfId="2" applyNumberFormat="1" applyFont="1" applyFill="1" applyBorder="1"/>
    <xf numFmtId="49" fontId="4" fillId="0" borderId="4" xfId="2" applyNumberFormat="1" applyFont="1" applyFill="1" applyBorder="1" applyAlignment="1">
      <alignment horizontal="left"/>
    </xf>
    <xf numFmtId="49" fontId="4" fillId="0" borderId="1" xfId="2" applyNumberFormat="1" applyFont="1" applyFill="1" applyBorder="1" applyAlignment="1">
      <alignment horizontal="left"/>
    </xf>
    <xf numFmtId="49" fontId="4" fillId="0" borderId="2" xfId="2" applyNumberFormat="1" applyFont="1" applyFill="1" applyBorder="1" applyAlignment="1">
      <alignment horizontal="left"/>
    </xf>
    <xf numFmtId="49" fontId="2" fillId="0" borderId="2" xfId="2" applyNumberFormat="1" applyFont="1" applyFill="1" applyBorder="1" applyAlignment="1">
      <alignment horizontal="left"/>
    </xf>
    <xf numFmtId="49" fontId="2" fillId="0" borderId="2" xfId="5" applyNumberFormat="1" applyFont="1" applyFill="1" applyBorder="1" applyAlignment="1">
      <alignment horizontal="left"/>
    </xf>
    <xf numFmtId="49" fontId="3" fillId="0" borderId="0" xfId="2" applyNumberFormat="1" applyFont="1" applyFill="1" applyAlignment="1">
      <alignment horizontal="left" vertical="top" wrapText="1"/>
    </xf>
    <xf numFmtId="49" fontId="4" fillId="0" borderId="10" xfId="2" applyNumberFormat="1" applyFont="1" applyFill="1" applyBorder="1" applyAlignment="1">
      <alignment horizontal="left"/>
    </xf>
    <xf numFmtId="168" fontId="2" fillId="0" borderId="0" xfId="2" applyNumberFormat="1" applyFont="1" applyFill="1"/>
    <xf numFmtId="165" fontId="9" fillId="0" borderId="0" xfId="2" applyNumberFormat="1" applyFont="1" applyFill="1" applyBorder="1" applyAlignment="1">
      <alignment horizontal="right"/>
    </xf>
    <xf numFmtId="0" fontId="10" fillId="0" borderId="0" xfId="2" applyFont="1" applyFill="1"/>
    <xf numFmtId="164" fontId="10" fillId="0" borderId="0" xfId="2" applyNumberFormat="1" applyFont="1" applyFill="1" applyBorder="1" applyAlignment="1">
      <alignment horizontal="right"/>
    </xf>
    <xf numFmtId="49" fontId="9" fillId="0" borderId="1" xfId="0" applyNumberFormat="1" applyFont="1" applyFill="1" applyBorder="1" applyAlignment="1">
      <alignment horizontal="left" vertical="center"/>
    </xf>
    <xf numFmtId="164" fontId="4" fillId="0" borderId="2" xfId="4" applyNumberFormat="1" applyFont="1" applyFill="1" applyBorder="1" applyAlignment="1">
      <alignment horizontal="right"/>
    </xf>
    <xf numFmtId="164" fontId="2" fillId="0" borderId="2" xfId="4" applyNumberFormat="1" applyFont="1" applyFill="1" applyBorder="1" applyAlignment="1">
      <alignment horizontal="right"/>
    </xf>
    <xf numFmtId="164" fontId="9" fillId="0" borderId="2" xfId="4" applyNumberFormat="1" applyFont="1" applyFill="1" applyBorder="1" applyAlignment="1">
      <alignment horizontal="right"/>
    </xf>
    <xf numFmtId="164" fontId="4" fillId="0" borderId="7" xfId="4" applyNumberFormat="1" applyFont="1" applyFill="1" applyBorder="1" applyAlignment="1">
      <alignment horizontal="right"/>
    </xf>
    <xf numFmtId="0" fontId="4" fillId="0" borderId="0" xfId="2" applyFont="1" applyFill="1" applyAlignment="1">
      <alignment wrapText="1"/>
    </xf>
    <xf numFmtId="49" fontId="4" fillId="0" borderId="2" xfId="5" applyNumberFormat="1" applyFont="1" applyFill="1" applyBorder="1" applyAlignment="1">
      <alignment horizontal="left" wrapText="1"/>
    </xf>
    <xf numFmtId="49" fontId="9" fillId="0" borderId="2" xfId="0" applyNumberFormat="1" applyFont="1" applyFill="1" applyBorder="1" applyAlignment="1">
      <alignment horizontal="left" vertical="center"/>
    </xf>
    <xf numFmtId="167" fontId="2" fillId="0" borderId="2" xfId="2" applyNumberFormat="1" applyFont="1" applyFill="1" applyBorder="1" applyAlignment="1">
      <alignment horizontal="left"/>
    </xf>
    <xf numFmtId="167" fontId="4" fillId="0" borderId="2" xfId="2" applyNumberFormat="1" applyFont="1" applyFill="1" applyBorder="1" applyAlignment="1">
      <alignment horizontal="left"/>
    </xf>
    <xf numFmtId="0" fontId="4" fillId="0" borderId="6" xfId="2" applyFont="1" applyFill="1" applyBorder="1"/>
    <xf numFmtId="167" fontId="4" fillId="0" borderId="7" xfId="2" applyNumberFormat="1" applyFont="1" applyFill="1" applyBorder="1" applyAlignment="1">
      <alignment horizontal="left"/>
    </xf>
    <xf numFmtId="49" fontId="2" fillId="0" borderId="1" xfId="2" applyNumberFormat="1" applyFont="1" applyFill="1" applyBorder="1" applyAlignment="1">
      <alignment horizontal="left" vertical="top" wrapText="1"/>
    </xf>
    <xf numFmtId="0" fontId="4" fillId="0" borderId="15" xfId="2" applyNumberFormat="1" applyFont="1" applyFill="1" applyBorder="1" applyAlignment="1">
      <alignment horizontal="right" vertical="center" wrapText="1"/>
    </xf>
    <xf numFmtId="0" fontId="4" fillId="0" borderId="11" xfId="2" applyNumberFormat="1" applyFont="1" applyFill="1" applyBorder="1" applyAlignment="1">
      <alignment horizontal="right" wrapText="1"/>
    </xf>
    <xf numFmtId="0" fontId="4" fillId="2" borderId="0" xfId="2" applyFont="1" applyFill="1"/>
    <xf numFmtId="49" fontId="4" fillId="2" borderId="2" xfId="2" applyNumberFormat="1" applyFont="1" applyFill="1" applyBorder="1" applyAlignment="1">
      <alignment horizontal="left" wrapText="1"/>
    </xf>
    <xf numFmtId="0" fontId="4" fillId="2" borderId="2" xfId="2" applyFont="1" applyFill="1" applyBorder="1"/>
    <xf numFmtId="0" fontId="4" fillId="2" borderId="5" xfId="2" applyFont="1" applyFill="1" applyBorder="1" applyAlignment="1">
      <alignment horizontal="left"/>
    </xf>
    <xf numFmtId="49" fontId="15" fillId="0" borderId="0" xfId="2" applyNumberFormat="1" applyFont="1" applyFill="1" applyBorder="1" applyAlignment="1">
      <alignment horizontal="left" vertical="top" wrapText="1"/>
    </xf>
    <xf numFmtId="49" fontId="15" fillId="0" borderId="0" xfId="2" applyNumberFormat="1" applyFont="1" applyFill="1" applyAlignment="1">
      <alignment horizontal="left" vertical="top"/>
    </xf>
    <xf numFmtId="49" fontId="17" fillId="0" borderId="0" xfId="2" applyNumberFormat="1" applyFont="1" applyFill="1" applyAlignment="1">
      <alignment horizontal="left" vertical="center"/>
    </xf>
    <xf numFmtId="49" fontId="17" fillId="0" borderId="0" xfId="2" applyNumberFormat="1" applyFont="1" applyFill="1" applyBorder="1" applyAlignment="1">
      <alignment horizontal="left" vertical="center"/>
    </xf>
    <xf numFmtId="49" fontId="16" fillId="0" borderId="3" xfId="2" applyNumberFormat="1" applyFont="1" applyFill="1" applyBorder="1" applyAlignment="1">
      <alignment horizontal="right" vertical="center"/>
    </xf>
    <xf numFmtId="49" fontId="17" fillId="0" borderId="0" xfId="2" applyNumberFormat="1" applyFont="1" applyFill="1" applyAlignment="1">
      <alignment horizontal="right" vertical="center"/>
    </xf>
    <xf numFmtId="49" fontId="16" fillId="0" borderId="17" xfId="2" applyNumberFormat="1" applyFont="1" applyFill="1" applyBorder="1" applyAlignment="1">
      <alignment horizontal="left" vertical="top" wrapText="1"/>
    </xf>
    <xf numFmtId="49" fontId="16" fillId="0" borderId="4" xfId="2" applyNumberFormat="1" applyFont="1" applyFill="1" applyBorder="1" applyAlignment="1">
      <alignment horizontal="left" vertical="top" wrapText="1"/>
    </xf>
    <xf numFmtId="49" fontId="19" fillId="0" borderId="8" xfId="2" applyNumberFormat="1" applyFont="1" applyFill="1" applyBorder="1" applyAlignment="1">
      <alignment horizontal="left" wrapText="1"/>
    </xf>
    <xf numFmtId="3" fontId="16" fillId="0" borderId="0" xfId="2" applyNumberFormat="1" applyFont="1" applyFill="1" applyBorder="1" applyAlignment="1">
      <alignment horizontal="right" vertical="top" wrapText="1"/>
    </xf>
    <xf numFmtId="165" fontId="17" fillId="0" borderId="0" xfId="2" applyNumberFormat="1" applyFont="1" applyFill="1" applyAlignment="1">
      <alignment wrapText="1"/>
    </xf>
    <xf numFmtId="0" fontId="17" fillId="0" borderId="0" xfId="2" applyFont="1" applyFill="1" applyAlignment="1">
      <alignment wrapText="1"/>
    </xf>
    <xf numFmtId="49" fontId="17" fillId="0" borderId="5" xfId="2" applyNumberFormat="1" applyFont="1" applyFill="1" applyBorder="1" applyAlignment="1">
      <alignment horizontal="left" vertical="top" wrapText="1"/>
    </xf>
    <xf numFmtId="49" fontId="17" fillId="0" borderId="2" xfId="2" applyNumberFormat="1" applyFont="1" applyFill="1" applyBorder="1" applyAlignment="1">
      <alignment horizontal="left" vertical="top" wrapText="1"/>
    </xf>
    <xf numFmtId="49" fontId="19" fillId="0" borderId="0" xfId="2" applyNumberFormat="1" applyFont="1" applyFill="1" applyBorder="1" applyAlignment="1">
      <alignment horizontal="left" wrapText="1"/>
    </xf>
    <xf numFmtId="3" fontId="17" fillId="0" borderId="0" xfId="2" applyNumberFormat="1" applyFont="1" applyFill="1" applyBorder="1" applyAlignment="1">
      <alignment horizontal="right" vertical="top" wrapText="1"/>
    </xf>
    <xf numFmtId="165" fontId="17" fillId="0" borderId="0" xfId="2" applyNumberFormat="1" applyFont="1" applyFill="1"/>
    <xf numFmtId="0" fontId="17" fillId="0" borderId="0" xfId="2" applyFont="1" applyFill="1"/>
    <xf numFmtId="49" fontId="16" fillId="0" borderId="5" xfId="2" applyNumberFormat="1" applyFont="1" applyFill="1" applyBorder="1" applyAlignment="1">
      <alignment horizontal="left" vertical="top" wrapText="1"/>
    </xf>
    <xf numFmtId="49" fontId="16" fillId="0" borderId="2" xfId="2" applyNumberFormat="1" applyFont="1" applyFill="1" applyBorder="1" applyAlignment="1">
      <alignment horizontal="left" vertical="top" wrapText="1"/>
    </xf>
    <xf numFmtId="49" fontId="16" fillId="0" borderId="5" xfId="2" applyNumberFormat="1" applyFont="1" applyFill="1" applyBorder="1" applyAlignment="1">
      <alignment horizontal="left" vertical="top"/>
    </xf>
    <xf numFmtId="49" fontId="16" fillId="0" borderId="2" xfId="2" applyNumberFormat="1" applyFont="1" applyFill="1" applyBorder="1" applyAlignment="1">
      <alignment horizontal="left" vertical="top"/>
    </xf>
    <xf numFmtId="49" fontId="19" fillId="0" borderId="0" xfId="2" applyNumberFormat="1" applyFont="1" applyFill="1" applyBorder="1" applyAlignment="1">
      <alignment horizontal="left"/>
    </xf>
    <xf numFmtId="3" fontId="16" fillId="0" borderId="0" xfId="2" applyNumberFormat="1" applyFont="1" applyFill="1" applyBorder="1" applyAlignment="1">
      <alignment horizontal="right" vertical="top"/>
    </xf>
    <xf numFmtId="0" fontId="17" fillId="0" borderId="0" xfId="2" applyFont="1" applyFill="1" applyBorder="1" applyAlignment="1"/>
    <xf numFmtId="164" fontId="17" fillId="0" borderId="0" xfId="1" applyNumberFormat="1" applyFont="1" applyFill="1" applyAlignment="1">
      <alignment wrapText="1"/>
    </xf>
    <xf numFmtId="44" fontId="17" fillId="0" borderId="0" xfId="1" applyNumberFormat="1" applyFont="1" applyFill="1" applyAlignment="1">
      <alignment wrapText="1"/>
    </xf>
    <xf numFmtId="0" fontId="1" fillId="0" borderId="0" xfId="0" applyFont="1" applyFill="1"/>
    <xf numFmtId="49" fontId="17" fillId="0" borderId="5" xfId="2" applyNumberFormat="1" applyFont="1" applyFill="1" applyBorder="1" applyAlignment="1">
      <alignment horizontal="left" vertical="top"/>
    </xf>
    <xf numFmtId="3" fontId="17" fillId="0" borderId="0" xfId="2" applyNumberFormat="1" applyFont="1" applyFill="1" applyBorder="1" applyAlignment="1">
      <alignment horizontal="right" vertical="top"/>
    </xf>
    <xf numFmtId="3" fontId="17" fillId="0" borderId="0" xfId="2" applyNumberFormat="1" applyFont="1" applyFill="1" applyBorder="1" applyAlignment="1">
      <alignment horizontal="right"/>
    </xf>
    <xf numFmtId="0" fontId="17" fillId="0" borderId="0" xfId="2" applyFont="1" applyFill="1" applyBorder="1"/>
    <xf numFmtId="49" fontId="17" fillId="0" borderId="5" xfId="2" applyNumberFormat="1" applyFont="1" applyFill="1" applyBorder="1" applyAlignment="1">
      <alignment horizontal="left" vertical="top" wrapText="1" indent="1"/>
    </xf>
    <xf numFmtId="49" fontId="17" fillId="0" borderId="2" xfId="2" applyNumberFormat="1" applyFont="1" applyFill="1" applyBorder="1" applyAlignment="1">
      <alignment horizontal="left" vertical="top" wrapText="1" indent="1"/>
    </xf>
    <xf numFmtId="49" fontId="19" fillId="0" borderId="0" xfId="2" applyNumberFormat="1" applyFont="1" applyFill="1" applyBorder="1" applyAlignment="1">
      <alignment horizontal="left" wrapText="1" indent="1"/>
    </xf>
    <xf numFmtId="49" fontId="17" fillId="0" borderId="5" xfId="2" applyNumberFormat="1" applyFont="1" applyFill="1" applyBorder="1" applyAlignment="1">
      <alignment horizontal="left" vertical="top" indent="2"/>
    </xf>
    <xf numFmtId="49" fontId="17" fillId="0" borderId="5" xfId="2" applyNumberFormat="1" applyFont="1" applyFill="1" applyBorder="1" applyAlignment="1">
      <alignment horizontal="left" vertical="top" wrapText="1" indent="2"/>
    </xf>
    <xf numFmtId="49" fontId="19" fillId="0" borderId="0" xfId="2" applyNumberFormat="1" applyFont="1" applyFill="1" applyBorder="1" applyAlignment="1">
      <alignment horizontal="left" wrapText="1" indent="2"/>
    </xf>
    <xf numFmtId="0" fontId="17" fillId="0" borderId="0" xfId="2" applyFont="1" applyFill="1" applyAlignment="1">
      <alignment horizontal="right" vertical="top"/>
    </xf>
    <xf numFmtId="3" fontId="17" fillId="0" borderId="0" xfId="2" applyNumberFormat="1" applyFont="1" applyFill="1" applyAlignment="1">
      <alignment horizontal="right" vertical="top"/>
    </xf>
    <xf numFmtId="165" fontId="16" fillId="0" borderId="0" xfId="2" applyNumberFormat="1" applyFont="1" applyFill="1" applyBorder="1" applyAlignment="1">
      <alignment horizontal="right" vertical="top"/>
    </xf>
    <xf numFmtId="44" fontId="16" fillId="0" borderId="0" xfId="7" applyNumberFormat="1" applyFont="1" applyFill="1" applyBorder="1" applyAlignment="1">
      <alignment horizontal="right" vertical="top"/>
    </xf>
    <xf numFmtId="166" fontId="16" fillId="0" borderId="0" xfId="2" applyNumberFormat="1" applyFont="1" applyFill="1" applyBorder="1"/>
    <xf numFmtId="166" fontId="17" fillId="0" borderId="0" xfId="2" applyNumberFormat="1" applyFont="1" applyFill="1" applyBorder="1"/>
    <xf numFmtId="49" fontId="17" fillId="0" borderId="5" xfId="5" applyNumberFormat="1" applyFont="1" applyFill="1" applyBorder="1" applyAlignment="1">
      <alignment horizontal="left" vertical="top" wrapText="1"/>
    </xf>
    <xf numFmtId="49" fontId="17" fillId="0" borderId="2" xfId="5" applyNumberFormat="1" applyFont="1" applyFill="1" applyBorder="1" applyAlignment="1">
      <alignment horizontal="left" vertical="top" wrapText="1"/>
    </xf>
    <xf numFmtId="49" fontId="19" fillId="0" borderId="0" xfId="5" applyNumberFormat="1" applyFont="1" applyFill="1" applyBorder="1" applyAlignment="1">
      <alignment horizontal="left" wrapText="1"/>
    </xf>
    <xf numFmtId="164" fontId="17" fillId="0" borderId="0" xfId="5" applyNumberFormat="1" applyFont="1" applyFill="1" applyBorder="1" applyAlignment="1">
      <alignment horizontal="right" vertical="top" wrapText="1"/>
    </xf>
    <xf numFmtId="49" fontId="17" fillId="0" borderId="5" xfId="5" applyNumberFormat="1" applyFont="1" applyFill="1" applyBorder="1" applyAlignment="1">
      <alignment horizontal="left" vertical="top"/>
    </xf>
    <xf numFmtId="49" fontId="17" fillId="0" borderId="2" xfId="5" applyNumberFormat="1" applyFont="1" applyFill="1" applyBorder="1" applyAlignment="1">
      <alignment horizontal="left" vertical="top"/>
    </xf>
    <xf numFmtId="49" fontId="19" fillId="0" borderId="0" xfId="5" applyNumberFormat="1" applyFont="1" applyFill="1" applyBorder="1" applyAlignment="1">
      <alignment horizontal="left"/>
    </xf>
    <xf numFmtId="164" fontId="17" fillId="0" borderId="0" xfId="5" applyNumberFormat="1" applyFont="1" applyFill="1" applyBorder="1" applyAlignment="1">
      <alignment horizontal="right" vertical="top"/>
    </xf>
    <xf numFmtId="0" fontId="17" fillId="0" borderId="0" xfId="2" applyFont="1" applyFill="1" applyAlignment="1">
      <alignment vertical="top"/>
    </xf>
    <xf numFmtId="0" fontId="17" fillId="0" borderId="0" xfId="2" applyFont="1" applyFill="1" applyBorder="1" applyAlignment="1">
      <alignment wrapText="1"/>
    </xf>
    <xf numFmtId="49" fontId="17" fillId="0" borderId="2" xfId="2" applyNumberFormat="1" applyFont="1" applyFill="1" applyBorder="1" applyAlignment="1">
      <alignment horizontal="left" vertical="top"/>
    </xf>
    <xf numFmtId="49" fontId="17" fillId="0" borderId="16" xfId="2" applyNumberFormat="1" applyFont="1" applyFill="1" applyBorder="1" applyAlignment="1">
      <alignment horizontal="left" vertical="top"/>
    </xf>
    <xf numFmtId="49" fontId="17" fillId="0" borderId="7" xfId="2" applyNumberFormat="1" applyFont="1" applyFill="1" applyBorder="1" applyAlignment="1">
      <alignment horizontal="left" vertical="top"/>
    </xf>
    <xf numFmtId="49" fontId="19" fillId="0" borderId="6" xfId="2" applyNumberFormat="1" applyFont="1" applyFill="1" applyBorder="1" applyAlignment="1">
      <alignment horizontal="left"/>
    </xf>
    <xf numFmtId="3" fontId="17" fillId="0" borderId="6" xfId="2" applyNumberFormat="1" applyFont="1" applyFill="1" applyBorder="1" applyAlignment="1">
      <alignment horizontal="right"/>
    </xf>
    <xf numFmtId="167" fontId="17" fillId="0" borderId="0" xfId="2" applyNumberFormat="1" applyFont="1" applyFill="1"/>
    <xf numFmtId="164" fontId="17" fillId="0" borderId="0" xfId="1" applyNumberFormat="1" applyFont="1" applyFill="1"/>
    <xf numFmtId="44" fontId="20" fillId="0" borderId="0" xfId="2" applyNumberFormat="1" applyFont="1" applyFill="1"/>
    <xf numFmtId="0" fontId="20" fillId="0" borderId="0" xfId="2" applyFont="1" applyFill="1"/>
    <xf numFmtId="0" fontId="16" fillId="0" borderId="3" xfId="2" applyNumberFormat="1" applyFont="1" applyFill="1" applyBorder="1" applyAlignment="1">
      <alignment horizontal="right" wrapText="1"/>
    </xf>
    <xf numFmtId="0" fontId="16" fillId="0" borderId="3" xfId="8" applyFont="1" applyFill="1" applyBorder="1" applyAlignment="1">
      <alignment horizontal="right" vertical="center"/>
    </xf>
    <xf numFmtId="49" fontId="16" fillId="0" borderId="3" xfId="8" applyNumberFormat="1" applyFont="1" applyFill="1" applyBorder="1" applyAlignment="1">
      <alignment horizontal="right" vertical="center"/>
    </xf>
    <xf numFmtId="0" fontId="16" fillId="0" borderId="13" xfId="8" applyFont="1" applyFill="1" applyBorder="1" applyAlignment="1">
      <alignment horizontal="right" vertical="center"/>
    </xf>
    <xf numFmtId="0" fontId="16" fillId="0" borderId="15" xfId="2" applyNumberFormat="1" applyFont="1" applyFill="1" applyBorder="1" applyAlignment="1">
      <alignment horizontal="right" vertical="center" wrapText="1"/>
    </xf>
    <xf numFmtId="164" fontId="16" fillId="0" borderId="2" xfId="5" applyNumberFormat="1" applyFont="1" applyFill="1" applyBorder="1" applyAlignment="1">
      <alignment horizontal="right" vertical="top" wrapText="1"/>
    </xf>
    <xf numFmtId="164" fontId="17" fillId="0" borderId="2" xfId="5" applyNumberFormat="1" applyFont="1" applyFill="1" applyBorder="1" applyAlignment="1">
      <alignment horizontal="right" vertical="top"/>
    </xf>
    <xf numFmtId="164" fontId="16" fillId="0" borderId="2" xfId="5" applyNumberFormat="1" applyFont="1" applyFill="1" applyBorder="1" applyAlignment="1">
      <alignment horizontal="right" vertical="top"/>
    </xf>
    <xf numFmtId="164" fontId="17" fillId="0" borderId="2" xfId="5" applyNumberFormat="1" applyFont="1" applyFill="1" applyBorder="1" applyAlignment="1">
      <alignment horizontal="right" vertical="top" wrapText="1"/>
    </xf>
    <xf numFmtId="164" fontId="17" fillId="0" borderId="7" xfId="5" applyNumberFormat="1" applyFont="1" applyFill="1" applyBorder="1" applyAlignment="1">
      <alignment horizontal="right"/>
    </xf>
  </cellXfs>
  <cellStyles count="9">
    <cellStyle name="Dezimal 2" xfId="6" xr:uid="{00000000-0005-0000-0000-000000000000}"/>
    <cellStyle name="Komma" xfId="7" builtinId="3"/>
    <cellStyle name="Prozent" xfId="1" builtinId="5"/>
    <cellStyle name="Prozent 2" xfId="3" xr:uid="{00000000-0005-0000-0000-000003000000}"/>
    <cellStyle name="Prozent 2 2" xfId="5" xr:uid="{00000000-0005-0000-0000-000004000000}"/>
    <cellStyle name="Prozent 3" xfId="4" xr:uid="{00000000-0005-0000-0000-000005000000}"/>
    <cellStyle name="Standard" xfId="0" builtinId="0"/>
    <cellStyle name="Standard 2" xfId="2" xr:uid="{00000000-0005-0000-0000-000007000000}"/>
    <cellStyle name="Standard_AHV 1_1 &amp; 1_2" xfId="8" xr:uid="{E217A5FC-5107-43E5-A64C-A5720AC71028}"/>
  </cellStyles>
  <dxfs count="0"/>
  <tableStyles count="0" defaultTableStyle="TableStyleMedium9" defaultPivotStyle="PivotStyleLight16"/>
  <colors>
    <mruColors>
      <color rgb="FFFF9F3F"/>
      <color rgb="FF00B050"/>
      <color rgb="FFDEE3FE"/>
      <color rgb="FFFFB9B9"/>
      <color rgb="FF3333FF"/>
      <color rgb="FF99CCFF"/>
      <color rgb="FF660066"/>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45</xdr:row>
      <xdr:rowOff>57151</xdr:rowOff>
    </xdr:from>
    <xdr:to>
      <xdr:col>1</xdr:col>
      <xdr:colOff>2695575</xdr:colOff>
      <xdr:row>69</xdr:row>
      <xdr:rowOff>22860</xdr:rowOff>
    </xdr:to>
    <xdr:sp macro="" textlink="">
      <xdr:nvSpPr>
        <xdr:cNvPr id="2" name="Text Box 7">
          <a:extLst>
            <a:ext uri="{FF2B5EF4-FFF2-40B4-BE49-F238E27FC236}">
              <a16:creationId xmlns:a16="http://schemas.microsoft.com/office/drawing/2014/main" id="{00000000-0008-0000-0000-000002000000}"/>
            </a:ext>
          </a:extLst>
        </xdr:cNvPr>
        <xdr:cNvSpPr txBox="1">
          <a:spLocks noChangeArrowheads="1"/>
        </xdr:cNvSpPr>
      </xdr:nvSpPr>
      <xdr:spPr bwMode="auto">
        <a:xfrm>
          <a:off x="2705100" y="7158991"/>
          <a:ext cx="2695575" cy="3996689"/>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de-CH" sz="900" b="0" i="0" u="none" strike="noStrike" baseline="0">
              <a:solidFill>
                <a:srgbClr val="000000"/>
              </a:solidFill>
              <a:latin typeface="Arial"/>
              <a:cs typeface="Arial"/>
            </a:rPr>
            <a:t>*Anpassung Lebensbedarf</a:t>
          </a:r>
        </a:p>
        <a:p>
          <a:pPr algn="l" rtl="0">
            <a:defRPr sz="1000"/>
          </a:pPr>
          <a:r>
            <a:rPr lang="de-CH" sz="900" b="0" i="0" u="none" strike="noStrike" baseline="0">
              <a:solidFill>
                <a:srgbClr val="000000"/>
              </a:solidFill>
              <a:latin typeface="Arial"/>
              <a:cs typeface="Arial"/>
            </a:rPr>
            <a:t>1  Die Ausgaben der EL werden aus allgemeinen Steuermitteln des Bundes und der Kantone finanziert. Diese Transfers werden als Einnahmen aufgeführt. Sie sind im Total gleich gross wie die Ausgaben.          </a:t>
          </a:r>
        </a:p>
        <a:p>
          <a:pPr algn="l" rtl="0">
            <a:defRPr sz="1000"/>
          </a:pPr>
          <a:r>
            <a:rPr lang="de-CH" sz="900" b="0" i="0" u="none" strike="noStrike" baseline="0">
              <a:solidFill>
                <a:srgbClr val="000000"/>
              </a:solidFill>
              <a:latin typeface="Arial"/>
              <a:cs typeface="Arial"/>
            </a:rPr>
            <a:t>2  Bis 1997 Rentensumme gemäss Betriebsrechnung, d.h. Renten in der Schweiz und im Ausland. Ab 1998 Rentensumme nur der in der Schweiz ausbezahlten Renten.</a:t>
          </a:r>
        </a:p>
        <a:p>
          <a:pPr algn="l" rtl="0">
            <a:defRPr sz="1000"/>
          </a:pPr>
          <a:r>
            <a:rPr lang="de-CH" sz="900" b="0" i="0" u="none" strike="noStrike" baseline="0">
              <a:solidFill>
                <a:srgbClr val="000000"/>
              </a:solidFill>
              <a:latin typeface="Arial"/>
              <a:cs typeface="Arial"/>
            </a:rPr>
            <a:t>3  Hier aufgeführt sind Beiträge für die Einzelfallhilfe (ELG, Art. 17 und 18). Bereits vor 1948 stellte der Bund den Stiftungen Mittel für Hilfe in Einzelfällen zur Verfügung. Diese Massnahme wurde aufgrund des Bundesbeschlusses über die Weiterführung der Alters- und Hinterlassenenfürsorge vom 8.10.1948 beibehalten. Seit 1966 regelt das ELG (Ergänzungsleistungsgesetz) die Subventionierung dieser gemeinnützigen Institutionen durch den Bund.                </a:t>
          </a:r>
        </a:p>
        <a:p>
          <a:pPr algn="l" rtl="0">
            <a:defRPr sz="1000"/>
          </a:pPr>
          <a:r>
            <a:rPr lang="de-CH" sz="900" b="0" i="0" u="none" strike="noStrike" baseline="0">
              <a:solidFill>
                <a:srgbClr val="000000"/>
              </a:solidFill>
              <a:latin typeface="Arial"/>
              <a:cs typeface="Arial"/>
            </a:rPr>
            <a:t>Die Pro Senectute besteht seit Oktober 1917.</a:t>
          </a:r>
        </a:p>
        <a:p>
          <a:pPr algn="l" rtl="0">
            <a:defRPr sz="1000"/>
          </a:pPr>
          <a:r>
            <a:rPr lang="de-CH" sz="900" b="0" i="0" u="none" strike="noStrike" baseline="0">
              <a:solidFill>
                <a:srgbClr val="000000"/>
              </a:solidFill>
              <a:latin typeface="Arial"/>
              <a:cs typeface="Arial"/>
            </a:rPr>
            <a:t>Die Pro Juventute seit 1912.</a:t>
          </a:r>
        </a:p>
        <a:p>
          <a:pPr algn="l" rtl="0">
            <a:defRPr sz="1000"/>
          </a:pPr>
          <a:r>
            <a:rPr lang="de-CH" sz="900" b="0" i="0" u="none" strike="noStrike" baseline="0">
              <a:solidFill>
                <a:srgbClr val="000000"/>
              </a:solidFill>
              <a:latin typeface="Arial"/>
              <a:cs typeface="Arial"/>
            </a:rPr>
            <a:t>Die Pro Infirmis seit 1920 (vgl. ZAK 1966, S. 580).</a:t>
          </a:r>
        </a:p>
        <a:p>
          <a:pPr algn="l" rtl="0">
            <a:defRPr sz="1000"/>
          </a:pPr>
          <a:r>
            <a:rPr lang="de-CH" sz="900" b="0" i="0" u="none" strike="noStrike" baseline="0">
              <a:solidFill>
                <a:srgbClr val="000000"/>
              </a:solidFill>
              <a:latin typeface="Arial"/>
              <a:cs typeface="Arial"/>
            </a:rPr>
            <a:t>1979 Inkrafttreten von Art. 101</a:t>
          </a:r>
          <a:r>
            <a:rPr lang="de-CH" sz="900" b="0" i="0" u="none" strike="noStrike" baseline="30000">
              <a:solidFill>
                <a:srgbClr val="000000"/>
              </a:solidFill>
              <a:latin typeface="Arial"/>
              <a:cs typeface="Arial"/>
            </a:rPr>
            <a:t>bis</a:t>
          </a:r>
          <a:r>
            <a:rPr lang="de-CH" sz="900" b="0" i="0" u="none" strike="noStrike" baseline="0">
              <a:solidFill>
                <a:srgbClr val="000000"/>
              </a:solidFill>
              <a:latin typeface="Arial"/>
              <a:cs typeface="Arial"/>
            </a:rPr>
            <a:t> AHVG. Seither werden Subventionen für die Beratung über die AHV finanziert.</a:t>
          </a:r>
        </a:p>
        <a:p>
          <a:pPr algn="l" rtl="0">
            <a:defRPr sz="1000"/>
          </a:pPr>
          <a:r>
            <a:rPr lang="de-CH" sz="900" b="0" i="0" u="none" strike="noStrike" baseline="0">
              <a:solidFill>
                <a:srgbClr val="000000"/>
              </a:solidFill>
              <a:latin typeface="Arial"/>
              <a:cs typeface="Arial"/>
            </a:rPr>
            <a:t>4  Totalrevision des ELG.</a:t>
          </a:r>
        </a:p>
        <a:p>
          <a:pPr algn="l" rtl="0">
            <a:defRPr sz="1000"/>
          </a:pPr>
          <a:endParaRPr lang="de-CH" sz="9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de-CH" sz="900" b="0" i="0" u="none" strike="noStrike" baseline="0">
              <a:solidFill>
                <a:srgbClr val="000000"/>
              </a:solidFill>
              <a:latin typeface="Arial" panose="020B0604020202020204" pitchFamily="34" charset="0"/>
              <a:cs typeface="Arial" panose="020B0604020202020204" pitchFamily="34" charset="0"/>
            </a:rPr>
            <a:t>Quelle: Bundesamt für Sozialversicherungen, </a:t>
          </a:r>
          <a:r>
            <a:rPr lang="de-CH" sz="900" b="0" i="0" u="none" strike="noStrike" baseline="0">
              <a:solidFill>
                <a:srgbClr val="000000"/>
              </a:solidFill>
              <a:latin typeface="Arial" panose="020B0604020202020204" pitchFamily="34" charset="0"/>
              <a:ea typeface="+mn-ea"/>
              <a:cs typeface="Arial" panose="020B0604020202020204" pitchFamily="34" charset="0"/>
            </a:rPr>
            <a:t>Bereich Datengrundlagen und Analysen                       </a:t>
          </a:r>
        </a:p>
      </xdr:txBody>
    </xdr:sp>
    <xdr:clientData/>
  </xdr:twoCellAnchor>
  <xdr:twoCellAnchor>
    <xdr:from>
      <xdr:col>0</xdr:col>
      <xdr:colOff>0</xdr:colOff>
      <xdr:row>45</xdr:row>
      <xdr:rowOff>47624</xdr:rowOff>
    </xdr:from>
    <xdr:to>
      <xdr:col>0</xdr:col>
      <xdr:colOff>2609850</xdr:colOff>
      <xdr:row>72</xdr:row>
      <xdr:rowOff>47624</xdr:rowOff>
    </xdr:to>
    <xdr:sp macro="" textlink="">
      <xdr:nvSpPr>
        <xdr:cNvPr id="3" name="Text Box 8">
          <a:extLst>
            <a:ext uri="{FF2B5EF4-FFF2-40B4-BE49-F238E27FC236}">
              <a16:creationId xmlns:a16="http://schemas.microsoft.com/office/drawing/2014/main" id="{00000000-0008-0000-0000-000003000000}"/>
            </a:ext>
          </a:extLst>
        </xdr:cNvPr>
        <xdr:cNvSpPr txBox="1">
          <a:spLocks noChangeArrowheads="1"/>
        </xdr:cNvSpPr>
      </xdr:nvSpPr>
      <xdr:spPr bwMode="auto">
        <a:xfrm>
          <a:off x="0" y="7181849"/>
          <a:ext cx="2609850" cy="4391025"/>
        </a:xfrm>
        <a:prstGeom prst="rect">
          <a:avLst/>
        </a:prstGeom>
        <a:solidFill>
          <a:srgbClr val="FFFFFF"/>
        </a:solidFill>
        <a:ln w="9525">
          <a:no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de-CH" sz="900" b="0" i="0" u="none" strike="noStrike" baseline="0">
              <a:solidFill>
                <a:srgbClr val="000000"/>
              </a:solidFill>
              <a:latin typeface="Arial"/>
              <a:ea typeface="+mn-ea"/>
              <a:cs typeface="Arial"/>
            </a:rPr>
            <a:t>*</a:t>
          </a:r>
          <a:r>
            <a:rPr lang="fr-CH" sz="900" b="0" i="0" u="none" strike="noStrike" baseline="0">
              <a:solidFill>
                <a:srgbClr val="000000"/>
              </a:solidFill>
              <a:latin typeface="Arial"/>
              <a:ea typeface="+mn-ea"/>
              <a:cs typeface="Arial"/>
            </a:rPr>
            <a:t>Augmentation des montants forfaitaires</a:t>
          </a:r>
          <a:endParaRPr lang="de-CH" sz="900" b="0" i="0" u="none" strike="noStrike" baseline="0">
            <a:solidFill>
              <a:srgbClr val="000000"/>
            </a:solidFill>
            <a:latin typeface="Arial"/>
            <a:ea typeface="+mn-ea"/>
            <a:cs typeface="Arial"/>
          </a:endParaRPr>
        </a:p>
        <a:p>
          <a:pPr algn="l" rtl="0">
            <a:defRPr sz="1000"/>
          </a:pPr>
          <a:r>
            <a:rPr lang="de-CH" sz="900" b="0" i="0" u="none" strike="noStrike" baseline="0">
              <a:solidFill>
                <a:srgbClr val="000000"/>
              </a:solidFill>
              <a:latin typeface="Arial"/>
              <a:ea typeface="+mn-ea"/>
              <a:cs typeface="Arial"/>
            </a:rPr>
            <a:t>1  Les dépenses des PC sont financées totalement grâce aux ressources fiscales de la Confédération et des cantons. Ces transferts sont ainsi traités comme des recettes, qui sont équivalentes aux dépenses.</a:t>
          </a:r>
        </a:p>
        <a:p>
          <a:pPr algn="l" rtl="0">
            <a:defRPr sz="1000"/>
          </a:pPr>
          <a:r>
            <a:rPr lang="de-CH" sz="900" b="0" i="0" u="none" strike="noStrike" baseline="0">
              <a:solidFill>
                <a:srgbClr val="000000"/>
              </a:solidFill>
              <a:latin typeface="Arial"/>
              <a:ea typeface="+mn-ea"/>
              <a:cs typeface="Arial"/>
            </a:rPr>
            <a:t>2  Jusqu’en 1997, la somme des rentes est calculée selon le compte d’exploitation, donc sur la base des rentes versées en Suisse et à l’étranger. Depuis 1998, seules les rentes versées en Suisse sont prises en considération dans le calcul.</a:t>
          </a:r>
        </a:p>
        <a:p>
          <a:pPr algn="l" rtl="0">
            <a:defRPr sz="1000"/>
          </a:pPr>
          <a:r>
            <a:rPr lang="de-CH" sz="900" b="0" i="0" u="none" strike="noStrike" baseline="0">
              <a:solidFill>
                <a:srgbClr val="000000"/>
              </a:solidFill>
              <a:latin typeface="Arial"/>
              <a:ea typeface="+mn-ea"/>
              <a:cs typeface="Arial"/>
            </a:rPr>
            <a:t>3  Sont ici traitées les cotisations pour l’aide aux cas particuliers (LPC, art. 17 et 18). Avant 1948, la Confédération mettait déjà à disposition des institutions des fonds d’assistance pour des cas particuliers. Cette mesure a été conservée en vertu de l’arrêté fédéral sur le maintien de l’aide à la vieillesse et aux survivants, du 8.10.1948. Depuis 1966, la loi sur les prestations complémentaires règle le subventionnement de ces institutions d’intérêt général par la Confédération.</a:t>
          </a:r>
        </a:p>
        <a:p>
          <a:pPr algn="l" rtl="0">
            <a:defRPr sz="1000"/>
          </a:pPr>
          <a:r>
            <a:rPr lang="de-CH" sz="900" b="0" i="0" u="none" strike="noStrike" baseline="0">
              <a:solidFill>
                <a:srgbClr val="000000"/>
              </a:solidFill>
              <a:latin typeface="Arial"/>
              <a:ea typeface="+mn-ea"/>
              <a:cs typeface="Arial"/>
            </a:rPr>
            <a:t>Pro Senectute existe depuis octobre 1917.</a:t>
          </a:r>
        </a:p>
        <a:p>
          <a:pPr algn="l" rtl="0">
            <a:defRPr sz="1000"/>
          </a:pPr>
          <a:r>
            <a:rPr lang="de-CH" sz="900" b="0" i="0" u="none" strike="noStrike" baseline="0">
              <a:solidFill>
                <a:srgbClr val="000000"/>
              </a:solidFill>
              <a:latin typeface="Arial"/>
              <a:ea typeface="+mn-ea"/>
              <a:cs typeface="Arial"/>
            </a:rPr>
            <a:t>Pro Juventute existe depuis 1912.</a:t>
          </a:r>
        </a:p>
        <a:p>
          <a:pPr algn="l" rtl="0">
            <a:defRPr sz="1000"/>
          </a:pPr>
          <a:r>
            <a:rPr lang="de-CH" sz="900" b="0" i="0" u="none" strike="noStrike" baseline="0">
              <a:solidFill>
                <a:srgbClr val="000000"/>
              </a:solidFill>
              <a:latin typeface="Arial"/>
              <a:ea typeface="+mn-ea"/>
              <a:cs typeface="Arial"/>
            </a:rPr>
            <a:t>Pro Infirmis existe depuis 1920 (voir RCC 1966, p. 544).</a:t>
          </a:r>
        </a:p>
        <a:p>
          <a:pPr algn="l" rtl="0">
            <a:defRPr sz="1000"/>
          </a:pPr>
          <a:r>
            <a:rPr lang="de-CH" sz="900" b="0" i="0" u="none" strike="noStrike" baseline="0">
              <a:solidFill>
                <a:srgbClr val="000000"/>
              </a:solidFill>
              <a:latin typeface="Arial"/>
              <a:ea typeface="+mn-ea"/>
              <a:cs typeface="Arial"/>
            </a:rPr>
            <a:t>Entrée en vigueur en 1979 de l’art. 101bis LAVS. Depuis lors, les subventions pour les activités de conseil sont financées par le biais de l’AVS.</a:t>
          </a:r>
        </a:p>
        <a:p>
          <a:pPr algn="l" rtl="0">
            <a:defRPr sz="1000"/>
          </a:pPr>
          <a:r>
            <a:rPr lang="de-CH" sz="900" b="0" i="0" u="none" strike="noStrike" baseline="0">
              <a:solidFill>
                <a:srgbClr val="000000"/>
              </a:solidFill>
              <a:latin typeface="Arial"/>
              <a:ea typeface="+mn-ea"/>
              <a:cs typeface="Arial"/>
            </a:rPr>
            <a:t>4  Révision totale de la LPC.</a:t>
          </a:r>
        </a:p>
        <a:p>
          <a:pPr algn="l" rtl="0">
            <a:defRPr sz="1000"/>
          </a:pPr>
          <a:endParaRPr lang="de-CH" sz="900" b="0" i="0" u="none" strike="noStrike" baseline="0">
            <a:solidFill>
              <a:srgbClr val="000000"/>
            </a:solidFill>
            <a:latin typeface="Arial"/>
            <a:ea typeface="+mn-ea"/>
            <a:cs typeface="Arial"/>
          </a:endParaRPr>
        </a:p>
        <a:p>
          <a:pPr algn="l" rtl="0">
            <a:defRPr sz="1000"/>
          </a:pPr>
          <a:r>
            <a:rPr lang="de-CH" sz="900" b="0" i="0" u="none" strike="noStrike" baseline="0">
              <a:solidFill>
                <a:srgbClr val="000000"/>
              </a:solidFill>
              <a:latin typeface="Arial"/>
              <a:ea typeface="+mn-ea"/>
              <a:cs typeface="Arial"/>
            </a:rPr>
            <a:t>Source : Office fédéral des assurances sociales, </a:t>
          </a:r>
          <a:r>
            <a:rPr lang="fr-CH" sz="900" b="0" i="0" u="none" strike="noStrike" baseline="0">
              <a:solidFill>
                <a:srgbClr val="000000"/>
              </a:solidFill>
              <a:latin typeface="Arial"/>
              <a:ea typeface="+mn-ea"/>
              <a:cs typeface="Arial"/>
            </a:rPr>
            <a:t>Secteur données de base et analyses</a:t>
          </a:r>
          <a:endParaRPr lang="de-CH" sz="900" b="0" i="0" u="none" strike="noStrike" baseline="0">
            <a:solidFill>
              <a:srgbClr val="000000"/>
            </a:solidFill>
            <a:latin typeface="Arial"/>
            <a:ea typeface="+mn-ea"/>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51</xdr:col>
      <xdr:colOff>514351</xdr:colOff>
      <xdr:row>65</xdr:row>
      <xdr:rowOff>19050</xdr:rowOff>
    </xdr:from>
    <xdr:to>
      <xdr:col>58</xdr:col>
      <xdr:colOff>542925</xdr:colOff>
      <xdr:row>72</xdr:row>
      <xdr:rowOff>19050</xdr:rowOff>
    </xdr:to>
    <xdr:sp macro="" textlink="">
      <xdr:nvSpPr>
        <xdr:cNvPr id="6" name="Textfeld 5">
          <a:extLst>
            <a:ext uri="{FF2B5EF4-FFF2-40B4-BE49-F238E27FC236}">
              <a16:creationId xmlns:a16="http://schemas.microsoft.com/office/drawing/2014/main" id="{00000000-0008-0000-0100-000006000000}"/>
            </a:ext>
          </a:extLst>
        </xdr:cNvPr>
        <xdr:cNvSpPr txBox="1"/>
      </xdr:nvSpPr>
      <xdr:spPr>
        <a:xfrm>
          <a:off x="10715626" y="16821150"/>
          <a:ext cx="5133974"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1100" b="1"/>
            <a:t>Kommentare</a:t>
          </a:r>
          <a:r>
            <a:rPr lang="de-CH" sz="1100" b="1" baseline="0"/>
            <a:t> und Erklärungen</a:t>
          </a:r>
        </a:p>
        <a:p>
          <a:r>
            <a:rPr lang="de-CH" sz="1100" baseline="0"/>
            <a:t>SVS 2012 </a:t>
          </a:r>
          <a:r>
            <a:rPr lang="de-CH" sz="1100"/>
            <a:t>Würde vorschlagen</a:t>
          </a:r>
          <a:r>
            <a:rPr lang="de-CH" sz="1100" baseline="0"/>
            <a:t> im Text zu erklären was Umlageergebnis ist und was Rechnungssaldo GRSV ist. Bei AHV/IV/EO immer denselben Text nehmen vgl. EO-Text. </a:t>
          </a:r>
        </a:p>
        <a:p>
          <a:r>
            <a:rPr lang="de-CH" sz="1100" baseline="0"/>
            <a:t>Vorschlag Scs 30.1.2013</a:t>
          </a:r>
          <a:endParaRPr lang="de-CH" sz="1100"/>
        </a:p>
      </xdr:txBody>
    </xdr:sp>
    <xdr:clientData/>
  </xdr:twoCellAnchor>
  <xdr:twoCellAnchor>
    <xdr:from>
      <xdr:col>0</xdr:col>
      <xdr:colOff>0</xdr:colOff>
      <xdr:row>59</xdr:row>
      <xdr:rowOff>123825</xdr:rowOff>
    </xdr:from>
    <xdr:to>
      <xdr:col>51</xdr:col>
      <xdr:colOff>85725</xdr:colOff>
      <xdr:row>84</xdr:row>
      <xdr:rowOff>66676</xdr:rowOff>
    </xdr:to>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0" y="15925800"/>
          <a:ext cx="8001000" cy="3590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1100" b="0" i="0" u="none" strike="noStrike">
              <a:solidFill>
                <a:schemeClr val="dk1"/>
              </a:solidFill>
              <a:latin typeface="+mn-lt"/>
              <a:ea typeface="+mn-ea"/>
              <a:cs typeface="+mn-cs"/>
            </a:rPr>
            <a:t>1 Die Werte 2007/2008 sind aus folgenden Gründen nicht mit denjenigen der übrigen Jahre vergleichbar: Seit 1.1.2008 entfallen im Rahmen der "Reform des Finanzausgleichs und Aufgabenverteilung zwischen Bund und Kantonen" die kollektiven Leistungen der IV. </a:t>
          </a:r>
          <a:r>
            <a:rPr lang="de-CH"/>
            <a:t> </a:t>
          </a:r>
          <a:r>
            <a:rPr lang="de-CH" sz="1100" b="0" i="0" u="none" strike="noStrike">
              <a:solidFill>
                <a:schemeClr val="dk1"/>
              </a:solidFill>
              <a:latin typeface="+mn-lt"/>
              <a:ea typeface="+mn-ea"/>
              <a:cs typeface="+mn-cs"/>
            </a:rPr>
            <a:t>Die IV-Rechnung 2007 wurde mit den nach altem Recht entstandenen, geschätzten Nachzahlungen belastet. Sie fallen erst in den Jahren 2008-2011 an und werden von Bund, Kantonen und der IV 2008 gemeinsam finanziert. </a:t>
          </a:r>
          <a:r>
            <a:rPr lang="de-CH"/>
            <a:t> </a:t>
          </a:r>
          <a:r>
            <a:rPr lang="de-CH" sz="1100" b="0" i="0" u="none" strike="noStrike">
              <a:solidFill>
                <a:schemeClr val="dk1"/>
              </a:solidFill>
              <a:latin typeface="+mn-lt"/>
              <a:ea typeface="+mn-ea"/>
              <a:cs typeface="+mn-cs"/>
            </a:rPr>
            <a:t>Bei den Ausgaben figurieren 2007 daher 1'962 Mio.Fr. als ausserordentlicher Aufwand für kollektive Leistungen. Entsprechend sind bei den Einnahmen 2007 ausserordentliche Zahlungen des Bundes (981 Mio.Fr.) und der Kantone (490 Mio.Fr.) enthalten. </a:t>
          </a:r>
          <a:r>
            <a:rPr lang="de-CH"/>
            <a:t> </a:t>
          </a:r>
          <a:r>
            <a:rPr lang="de-CH" sz="1100" b="0" i="0" u="none" strike="noStrike">
              <a:solidFill>
                <a:schemeClr val="dk1"/>
              </a:solidFill>
              <a:latin typeface="+mn-lt"/>
              <a:ea typeface="+mn-ea"/>
              <a:cs typeface="+mn-cs"/>
            </a:rPr>
            <a:t>Die IV übernimmt die verbleibenden 491 Mio.Fr.  Um diesen Betrag fällt das Defizit 2007, NFA-bedingt, grösser aus.</a:t>
          </a:r>
          <a:r>
            <a:rPr lang="de-CH"/>
            <a:t> </a:t>
          </a:r>
          <a:r>
            <a:rPr lang="de-CH" sz="1100" b="0" i="0" u="none" strike="noStrike">
              <a:solidFill>
                <a:schemeClr val="dk1"/>
              </a:solidFill>
              <a:latin typeface="+mn-lt"/>
              <a:ea typeface="+mn-ea"/>
              <a:cs typeface="+mn-cs"/>
            </a:rPr>
            <a:t>Ohne NFA-Buchungen betragen 2007 die Einnahmen 10’315 Mio. Fr. und die Ausgaben 11’905 Mio. Fr. (vgl. SV 2.1.2007). </a:t>
          </a:r>
          <a:r>
            <a:rPr lang="de-CH" sz="1100" b="0" i="1" u="none" strike="noStrike">
              <a:solidFill>
                <a:schemeClr val="dk1"/>
              </a:solidFill>
              <a:latin typeface="+mn-lt"/>
              <a:ea typeface="+mn-ea"/>
              <a:cs typeface="+mn-cs"/>
            </a:rPr>
            <a:t> </a:t>
          </a:r>
          <a:r>
            <a:rPr lang="de-CH"/>
            <a:t> </a:t>
          </a:r>
          <a:r>
            <a:rPr lang="de-CH" sz="1100" b="0" i="0" u="none" strike="noStrike">
              <a:solidFill>
                <a:schemeClr val="dk1"/>
              </a:solidFill>
              <a:latin typeface="+mn-lt"/>
              <a:ea typeface="+mn-ea"/>
              <a:cs typeface="+mn-cs"/>
            </a:rPr>
            <a:t>2008 zahlten die Kantone erstmals keinen Beitrag an die IV. Der Beitrag des Bundes fiel ebenfalls tiefer aus, entsprechend dem Beitragsanteil, der bis 2007 für die kollektiven Leistungen eingesetzt worden war. </a:t>
          </a:r>
          <a:r>
            <a:rPr lang="de-CH"/>
            <a:t> </a:t>
          </a:r>
        </a:p>
        <a:p>
          <a:r>
            <a:rPr lang="de-CH" sz="1100" b="0" i="0" u="none" strike="noStrike">
              <a:solidFill>
                <a:schemeClr val="dk1"/>
              </a:solidFill>
              <a:latin typeface="+mn-lt"/>
              <a:ea typeface="+mn-ea"/>
              <a:cs typeface="+mn-cs"/>
            </a:rPr>
            <a:t>2 Ohne Verwaltungskosten, die direkt bei den Ausgleichskassen der Kantone bzw. Verbände oder bei den Arbeitgebern anfallen.</a:t>
          </a:r>
          <a:r>
            <a:rPr lang="de-CH"/>
            <a:t> </a:t>
          </a:r>
        </a:p>
        <a:p>
          <a:r>
            <a:rPr lang="de-CH" sz="1100" b="0" i="0" u="none" strike="noStrike">
              <a:solidFill>
                <a:schemeClr val="dk1"/>
              </a:solidFill>
              <a:latin typeface="+mn-lt"/>
              <a:ea typeface="+mn-ea"/>
              <a:cs typeface="+mn-cs"/>
            </a:rPr>
            <a:t>3   Rechnungssaldo ohne Kapitalertrag und Kapitalwertänderungen.</a:t>
          </a:r>
        </a:p>
        <a:p>
          <a:r>
            <a:rPr lang="de-CH" sz="1100" b="0" i="0" u="none" strike="noStrike">
              <a:solidFill>
                <a:schemeClr val="dk1"/>
              </a:solidFill>
              <a:latin typeface="+mn-lt"/>
              <a:ea typeface="+mn-ea"/>
              <a:cs typeface="+mn-cs"/>
            </a:rPr>
            <a:t>4</a:t>
          </a:r>
          <a:r>
            <a:rPr lang="de-CH"/>
            <a:t> Rechnungssaldo</a:t>
          </a:r>
          <a:r>
            <a:rPr lang="de-CH" baseline="0"/>
            <a:t> ohne Kapitalwertänderungen</a:t>
          </a:r>
          <a:endParaRPr lang="de-CH"/>
        </a:p>
        <a:p>
          <a:r>
            <a:rPr lang="de-CH" sz="1100" b="0" i="0" u="none" strike="noStrike">
              <a:solidFill>
                <a:schemeClr val="dk1"/>
              </a:solidFill>
              <a:latin typeface="+mn-lt"/>
              <a:ea typeface="+mn-ea"/>
              <a:cs typeface="+mn-cs"/>
            </a:rPr>
            <a:t>5 Kapitaltransfer von der EO an die IV: 1998 2'200 Mio. Fr., 2003 1'500 Mio. Fr.</a:t>
          </a:r>
          <a:r>
            <a:rPr lang="de-CH"/>
            <a:t> </a:t>
          </a:r>
        </a:p>
        <a:p>
          <a:r>
            <a:rPr lang="de-CH" sz="1100" b="0" i="0" u="none" strike="noStrike">
              <a:solidFill>
                <a:schemeClr val="dk1"/>
              </a:solidFill>
              <a:latin typeface="+mn-lt"/>
              <a:ea typeface="+mn-ea"/>
              <a:cs typeface="+mn-cs"/>
            </a:rPr>
            <a:t>6  </a:t>
          </a:r>
          <a:r>
            <a:rPr lang="de-CH" sz="1100">
              <a:solidFill>
                <a:schemeClr val="dk1"/>
              </a:solidFill>
              <a:latin typeface="+mn-lt"/>
              <a:ea typeface="+mn-ea"/>
              <a:cs typeface="+mn-cs"/>
            </a:rPr>
            <a:t>2011 hat sich die Finanzstruktur der IV geändert: Die IV hat einen eigenen Ausgleichsfonds erhalten, der mit einem Startkapital von 5 Milliarden von der AHV ausgestattet wurde. </a:t>
          </a:r>
        </a:p>
        <a:p>
          <a:pPr rtl="0"/>
          <a:r>
            <a:rPr lang="de-CH" sz="1100" b="0" i="0" baseline="0">
              <a:solidFill>
                <a:schemeClr val="dk1"/>
              </a:solidFill>
              <a:latin typeface="+mn-lt"/>
              <a:ea typeface="+mn-ea"/>
              <a:cs typeface="+mn-cs"/>
            </a:rPr>
            <a:t>7 2011-2017 werden die Schuldzinsen der IV gegenüber der AHV durch den Bund finanziert, sie sind also in den Beiträgen des Bundes enthalten. </a:t>
          </a:r>
          <a:endParaRPr lang="de-CH"/>
        </a:p>
        <a:p>
          <a:r>
            <a:rPr lang="de-CH" sz="1100">
              <a:solidFill>
                <a:schemeClr val="dk1"/>
              </a:solidFill>
              <a:latin typeface="+mn-lt"/>
              <a:ea typeface="+mn-ea"/>
              <a:cs typeface="+mn-cs"/>
            </a:rPr>
            <a:t>8 </a:t>
          </a:r>
          <a:r>
            <a:rPr lang="de-CH" sz="1100" b="0" i="0" baseline="0">
              <a:solidFill>
                <a:schemeClr val="dk1"/>
              </a:solidFill>
              <a:latin typeface="+mn-lt"/>
              <a:ea typeface="+mn-ea"/>
              <a:cs typeface="+mn-cs"/>
            </a:rPr>
            <a:t>2011-2017 Anhebung der MWST zugunsten der IV. </a:t>
          </a:r>
          <a:r>
            <a:rPr lang="de-CH" sz="1100" baseline="0">
              <a:solidFill>
                <a:schemeClr val="dk1"/>
              </a:solidFill>
              <a:latin typeface="+mn-lt"/>
              <a:ea typeface="+mn-ea"/>
              <a:cs typeface="+mn-cs"/>
            </a:rPr>
            <a:t> </a:t>
          </a:r>
          <a:endParaRPr lang="de-CH" sz="1100">
            <a:solidFill>
              <a:schemeClr val="dk1"/>
            </a:solidFill>
            <a:latin typeface="+mn-lt"/>
            <a:ea typeface="+mn-ea"/>
            <a:cs typeface="+mn-cs"/>
          </a:endParaRPr>
        </a:p>
        <a:p>
          <a:endParaRPr lang="de-CH" sz="1100" b="0" i="0" u="none" strike="noStrike">
            <a:solidFill>
              <a:schemeClr val="dk1"/>
            </a:solidFill>
            <a:latin typeface="+mn-lt"/>
            <a:ea typeface="+mn-ea"/>
            <a:cs typeface="+mn-cs"/>
          </a:endParaRPr>
        </a:p>
        <a:p>
          <a:r>
            <a:rPr lang="de-CH"/>
            <a:t> </a:t>
          </a:r>
          <a:r>
            <a:rPr lang="de-CH" sz="1100" b="0" i="0" u="none" strike="noStrike">
              <a:solidFill>
                <a:schemeClr val="dk1"/>
              </a:solidFill>
              <a:latin typeface="+mn-lt"/>
              <a:ea typeface="+mn-ea"/>
              <a:cs typeface="+mn-cs"/>
            </a:rPr>
            <a:t>Quelle:  IV-Betriebsrechnungen aus den Jahresberichten des Ausgleichsfonds</a:t>
          </a:r>
          <a:r>
            <a:rPr lang="de-CH"/>
            <a:t> </a:t>
          </a:r>
          <a:endParaRPr lang="de-CH" sz="1100"/>
        </a:p>
      </xdr:txBody>
    </xdr:sp>
    <xdr:clientData/>
  </xdr:twoCellAnchor>
  <xdr:twoCellAnchor>
    <xdr:from>
      <xdr:col>0</xdr:col>
      <xdr:colOff>0</xdr:colOff>
      <xdr:row>86</xdr:row>
      <xdr:rowOff>0</xdr:rowOff>
    </xdr:from>
    <xdr:to>
      <xdr:col>51</xdr:col>
      <xdr:colOff>304800</xdr:colOff>
      <xdr:row>105</xdr:row>
      <xdr:rowOff>85726</xdr:rowOff>
    </xdr:to>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0" y="19812000"/>
          <a:ext cx="8220075" cy="3781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1100" b="0" i="0" u="none" strike="noStrike">
              <a:solidFill>
                <a:schemeClr val="dk1"/>
              </a:solidFill>
              <a:latin typeface="+mn-lt"/>
              <a:ea typeface="+mn-ea"/>
              <a:cs typeface="+mn-cs"/>
            </a:rPr>
            <a:t>1 Les valeurs 2007/2008 ne sont pas comparables avec celles des autres années  :</a:t>
          </a:r>
          <a:r>
            <a:rPr lang="de-CH"/>
            <a:t> </a:t>
          </a:r>
          <a:r>
            <a:rPr lang="de-CH" sz="1100" b="0" i="0" u="none" strike="noStrike">
              <a:solidFill>
                <a:schemeClr val="dk1"/>
              </a:solidFill>
              <a:latin typeface="+mn-lt"/>
              <a:ea typeface="+mn-ea"/>
              <a:cs typeface="+mn-cs"/>
            </a:rPr>
            <a:t>depuis le 1.1.2008, dans le cadre de la réforme de la péréquation financière (RPT) et de la répartition des tâches entre la Confédération et les cantons, les prestations collectives de l’AI ne sont plus versées. </a:t>
          </a:r>
          <a:r>
            <a:rPr lang="de-CH"/>
            <a:t> </a:t>
          </a:r>
          <a:r>
            <a:rPr lang="de-CH" sz="1100" b="0" i="0" u="none" strike="noStrike">
              <a:solidFill>
                <a:schemeClr val="dk1"/>
              </a:solidFill>
              <a:latin typeface="+mn-lt"/>
              <a:ea typeface="+mn-ea"/>
              <a:cs typeface="+mn-cs"/>
            </a:rPr>
            <a:t>Les comptes de l’AI 2007 présentent dans leurs charges le montant estimé des arriérés dus à ce titre selon l’ancien droit. Ceux-ci seront débités aux cours des années 2008 à 2011, et financés ensemble en 2008 par la Confédération, les cantons et l’AI. </a:t>
          </a:r>
          <a:r>
            <a:rPr lang="de-CH"/>
            <a:t> </a:t>
          </a:r>
          <a:r>
            <a:rPr lang="de-CH" sz="1100" b="0" i="0" u="none" strike="noStrike">
              <a:solidFill>
                <a:schemeClr val="dk1"/>
              </a:solidFill>
              <a:latin typeface="+mn-lt"/>
              <a:ea typeface="+mn-ea"/>
              <a:cs typeface="+mn-cs"/>
            </a:rPr>
            <a:t>Les dépenses 2007 comprennent de ce fait un débours exceptionnel de 1'962 millions de francs au titre des prestations collectives.</a:t>
          </a:r>
          <a:r>
            <a:rPr lang="de-CH"/>
            <a:t> </a:t>
          </a:r>
          <a:r>
            <a:rPr lang="de-CH" sz="1100" b="0" i="0" u="none" strike="noStrike">
              <a:solidFill>
                <a:schemeClr val="dk1"/>
              </a:solidFill>
              <a:latin typeface="+mn-lt"/>
              <a:ea typeface="+mn-ea"/>
              <a:cs typeface="+mn-cs"/>
            </a:rPr>
            <a:t>Au chapitre des recettes figurent les versements exceptionnels de la Confédération (981 millions) et des cantons (490 millions). L’AI assume quant à elle les 491 millions restants. Ce montant s’ajoute donc au déficit 2007, plus important en raison de la RPT.</a:t>
          </a:r>
          <a:r>
            <a:rPr lang="de-CH"/>
            <a:t> </a:t>
          </a:r>
          <a:r>
            <a:rPr lang="de-CH" sz="1100" b="0" i="0" u="none" strike="noStrike">
              <a:solidFill>
                <a:schemeClr val="dk1"/>
              </a:solidFill>
              <a:latin typeface="+mn-lt"/>
              <a:ea typeface="+mn-ea"/>
              <a:cs typeface="+mn-cs"/>
            </a:rPr>
            <a:t>Les revenus sans comptabilisation de la RPT s’élèvent en 2007 à 10 315 millions de francs et les dépenses à 11 905 millions (voir AS 2.1.2007).</a:t>
          </a:r>
          <a:r>
            <a:rPr lang="de-CH"/>
            <a:t> </a:t>
          </a:r>
          <a:r>
            <a:rPr lang="de-CH" sz="1100" b="0" i="0" u="none" strike="noStrike">
              <a:solidFill>
                <a:schemeClr val="dk1"/>
              </a:solidFill>
              <a:latin typeface="+mn-lt"/>
              <a:ea typeface="+mn-ea"/>
              <a:cs typeface="+mn-cs"/>
            </a:rPr>
            <a:t>2008 a été la première année où les cantons n’ont pas versé de contributions à l’AI. De même, la contribution de la Confédération a été moins élevée, puisqu’elle ne comprend plus le montant versé jusqu’en 2007 pour les prestations collectives. </a:t>
          </a:r>
          <a:r>
            <a:rPr lang="de-CH"/>
            <a:t> </a:t>
          </a:r>
        </a:p>
        <a:p>
          <a:r>
            <a:rPr lang="de-CH" sz="1100" b="0" i="0" u="none" strike="noStrike">
              <a:solidFill>
                <a:schemeClr val="dk1"/>
              </a:solidFill>
              <a:latin typeface="+mn-lt"/>
              <a:ea typeface="+mn-ea"/>
              <a:cs typeface="+mn-cs"/>
            </a:rPr>
            <a:t>2  Sans les frais administratifs incombant directement aux caisses de compensation cantonales et professionnelles ou aux employeurs.</a:t>
          </a:r>
          <a:r>
            <a:rPr lang="de-CH"/>
            <a:t> </a:t>
          </a:r>
        </a:p>
        <a:p>
          <a:r>
            <a:rPr lang="de-CH" sz="1100" b="0" i="0" u="none" strike="noStrike">
              <a:solidFill>
                <a:schemeClr val="dk1"/>
              </a:solidFill>
              <a:latin typeface="+mn-lt"/>
              <a:ea typeface="+mn-ea"/>
              <a:cs typeface="+mn-cs"/>
            </a:rPr>
            <a:t>3  Résultats des comptes sans produit du capital et sans variations de valeur du capital.</a:t>
          </a:r>
        </a:p>
        <a:p>
          <a:pPr marL="0" marR="0" indent="0" defTabSz="914400" eaLnBrk="1" fontAlgn="auto" latinLnBrk="0" hangingPunct="1">
            <a:lnSpc>
              <a:spcPct val="100000"/>
            </a:lnSpc>
            <a:spcBef>
              <a:spcPts val="0"/>
            </a:spcBef>
            <a:spcAft>
              <a:spcPts val="0"/>
            </a:spcAft>
            <a:buClrTx/>
            <a:buSzTx/>
            <a:buFontTx/>
            <a:buNone/>
            <a:tabLst/>
            <a:defRPr/>
          </a:pPr>
          <a:r>
            <a:rPr lang="de-CH" sz="1100" b="0" i="0">
              <a:solidFill>
                <a:schemeClr val="dk1"/>
              </a:solidFill>
              <a:latin typeface="+mn-lt"/>
              <a:ea typeface="+mn-ea"/>
              <a:cs typeface="+mn-cs"/>
            </a:rPr>
            <a:t>4  Résultats des comptes sans variations de valeur du capital.</a:t>
          </a:r>
          <a:endParaRPr lang="de-CH"/>
        </a:p>
        <a:p>
          <a:r>
            <a:rPr lang="de-CH" sz="1100" b="0" i="0" u="none" strike="noStrike">
              <a:solidFill>
                <a:schemeClr val="dk1"/>
              </a:solidFill>
              <a:latin typeface="+mn-lt"/>
              <a:ea typeface="+mn-ea"/>
              <a:cs typeface="+mn-cs"/>
            </a:rPr>
            <a:t>5 Transfert de capital des APG à l'AI: 1998 2'200, 2003 1'500 millions de francs.</a:t>
          </a:r>
          <a:r>
            <a:rPr lang="de-CH"/>
            <a:t> </a:t>
          </a:r>
        </a:p>
        <a:p>
          <a:r>
            <a:rPr lang="de-CH" sz="1100" b="0" i="0" u="none" strike="noStrike">
              <a:solidFill>
                <a:schemeClr val="dk1"/>
              </a:solidFill>
              <a:latin typeface="+mn-lt"/>
              <a:ea typeface="+mn-ea"/>
              <a:cs typeface="+mn-cs"/>
            </a:rPr>
            <a:t>6  </a:t>
          </a:r>
          <a:r>
            <a:rPr lang="fr-FR" sz="1100">
              <a:solidFill>
                <a:schemeClr val="dk1"/>
              </a:solidFill>
              <a:latin typeface="+mn-lt"/>
              <a:ea typeface="+mn-ea"/>
              <a:cs typeface="+mn-cs"/>
            </a:rPr>
            <a:t>En 2011, la structure financière de l’AI s’est modifiée : l’assurance dispose désormais de son propre fonds de compensation, doté  par l’AVS d’un capital de départ de cinq milliards de francs</a:t>
          </a:r>
          <a:r>
            <a:rPr lang="de-CH" sz="1100" b="0" i="0" u="none" strike="noStrike">
              <a:solidFill>
                <a:schemeClr val="dk1"/>
              </a:solidFill>
              <a:latin typeface="+mn-lt"/>
              <a:ea typeface="+mn-ea"/>
              <a:cs typeface="+mn-cs"/>
            </a:rPr>
            <a:t> </a:t>
          </a:r>
        </a:p>
        <a:p>
          <a:pPr marL="0" marR="0" indent="0" defTabSz="914400" rtl="0" eaLnBrk="1" fontAlgn="auto" latinLnBrk="0" hangingPunct="1">
            <a:lnSpc>
              <a:spcPct val="100000"/>
            </a:lnSpc>
            <a:spcBef>
              <a:spcPts val="0"/>
            </a:spcBef>
            <a:spcAft>
              <a:spcPts val="0"/>
            </a:spcAft>
            <a:buClrTx/>
            <a:buSzTx/>
            <a:buFontTx/>
            <a:buNone/>
            <a:tabLst/>
            <a:defRPr/>
          </a:pPr>
          <a:r>
            <a:rPr lang="de-CH" sz="1100" b="0" i="0" u="none" strike="noStrike">
              <a:solidFill>
                <a:schemeClr val="dk1"/>
              </a:solidFill>
              <a:latin typeface="+mn-lt"/>
              <a:ea typeface="+mn-ea"/>
              <a:cs typeface="+mn-cs"/>
            </a:rPr>
            <a:t>7</a:t>
          </a:r>
          <a:r>
            <a:rPr lang="de-CH"/>
            <a:t> </a:t>
          </a:r>
          <a:r>
            <a:rPr lang="de-CH" sz="1100" b="0" i="0" u="none" strike="noStrike">
              <a:solidFill>
                <a:schemeClr val="dk1"/>
              </a:solidFill>
              <a:latin typeface="+mn-lt"/>
              <a:ea typeface="+mn-ea"/>
              <a:cs typeface="+mn-cs"/>
            </a:rPr>
            <a:t>  </a:t>
          </a:r>
          <a:r>
            <a:rPr lang="de-CH" sz="1100" b="0" i="0" baseline="0">
              <a:solidFill>
                <a:schemeClr val="dk1"/>
              </a:solidFill>
              <a:latin typeface="+mn-lt"/>
              <a:ea typeface="+mn-ea"/>
              <a:cs typeface="+mn-cs"/>
            </a:rPr>
            <a:t>Entre 2011 et 2017, les interêts de la dette de l'AI à l'AVS sont à la charge de la Confédération, ils font donc partie des contributions fédérales.</a:t>
          </a:r>
          <a:endParaRPr lang="de-CH"/>
        </a:p>
        <a:p>
          <a:r>
            <a:rPr lang="de-CH" sz="1100" b="0" i="0" baseline="0">
              <a:solidFill>
                <a:schemeClr val="dk1"/>
              </a:solidFill>
              <a:latin typeface="+mn-lt"/>
              <a:ea typeface="+mn-ea"/>
              <a:cs typeface="+mn-cs"/>
            </a:rPr>
            <a:t>8 2011-2017 augmentation de la TVA en faveur de l'AI.</a:t>
          </a:r>
        </a:p>
        <a:p>
          <a:endParaRPr lang="de-CH" sz="1100" b="0" i="0" u="none" strike="noStrike">
            <a:solidFill>
              <a:schemeClr val="dk1"/>
            </a:solidFill>
            <a:latin typeface="+mn-lt"/>
            <a:ea typeface="+mn-ea"/>
            <a:cs typeface="+mn-cs"/>
          </a:endParaRPr>
        </a:p>
        <a:p>
          <a:r>
            <a:rPr lang="de-CH" sz="1100" b="0" i="0" u="none" strike="noStrike">
              <a:solidFill>
                <a:schemeClr val="dk1"/>
              </a:solidFill>
              <a:latin typeface="+mn-lt"/>
              <a:ea typeface="+mn-ea"/>
              <a:cs typeface="+mn-cs"/>
            </a:rPr>
            <a:t>Source : comptes d’exploitation de l’AI, extraits des rapports annuels du Fonds de compensation</a:t>
          </a:r>
          <a:r>
            <a:rPr lang="de-CH"/>
            <a:t> </a:t>
          </a:r>
          <a:endParaRPr lang="de-CH"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SVBSV\Statistikdruck_Ms\%2051%20SVS\%2050%20Datenbasis%20AS\50.00%20Datenbasis%20SV\1%20Finanzen\DB%20Finanzen%20S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llgemein\Statistikdruck_Ms\%2051%20SVS\%2050%20Datenbasis%20AS\50.00%20Datenbasis%20SV\1%20Finanzen\DB%20Finanzen%20KV"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llgemein\Statistikdruck_Ms\%2051%20SVS\%2051%20SVS%201998\1%20Arbeitstabellen%2098\Datenbasis,%20Stand%2021.7.1998\AHV\DB%20Finanzen%20AHV"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CG\STAT\05_Projekte\Gesamtstatistiken%20SVS\SVS\51%20SVS\50%20Datenbasis%20AS\50.00%20Datenbasis%20SV\1%20Finanzen\DB%20Finanzen%20AH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CG\STAT\05_Projekte\Gesamtstatistiken%20SVS\SVS\51%20SVS\50%20Datenbasis%20AS\50.00%20Datenbasis%20SV\1%20Finanzen\DB%20Finanzen%20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CG\STAT\05_Projekte\Gesamtstatistiken%20SVS\SVS\51%20SVS\51%20SVS%202007\1%20in%20Arbeit\SV\SV_AS_8_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 ab 87 im Überblick"/>
      <sheetName val="GR ab 87 nach Zweig"/>
      <sheetName val="Struktur E ab 87 nach Zweig Fr."/>
      <sheetName val="Struktur E ab 87 nach Zweig %"/>
      <sheetName val="GR Subventionen nach Zweig"/>
      <sheetName val="Struktur A ab 87 nach Zweig"/>
      <sheetName val="GR nach Funktion"/>
      <sheetName val="SV 02"/>
      <sheetName val="SV 01"/>
      <sheetName val="SV 00"/>
      <sheetName val="SV 99"/>
      <sheetName val="SV 98"/>
      <sheetName val="SV 97"/>
      <sheetName val="SV 96"/>
      <sheetName val="SV 95"/>
      <sheetName val="SV 94"/>
      <sheetName val="SV 93"/>
      <sheetName val="SV 92"/>
      <sheetName val="SV 91"/>
      <sheetName val="SV 90"/>
      <sheetName val="SV 89"/>
      <sheetName val="SV 88"/>
      <sheetName val="SV 87"/>
      <sheetName val="Daten Übersichtsgrafiken 1+2"/>
      <sheetName val="Faltprospekt"/>
      <sheetName val="Quellen"/>
      <sheetName val="CHSS 6;2000;1970-98"/>
      <sheetName val="SV-Quoten 1948-2000"/>
      <sheetName val="SV-Quoten neu 1987-2000"/>
      <sheetName val="Quoten VGR90-00 Datenbasis"/>
      <sheetName val="SVS, Daten, Text"/>
      <sheetName val="SV-Quoten 1948-98"/>
      <sheetName val="SV-Quoten neu 1987-98"/>
      <sheetName val="Quoten VGR 1990-98"/>
      <sheetName val="SVS 01, Daten, Text"/>
      <sheetName val="Quoten VGR 1990-97alt"/>
    </sheetNames>
    <sheetDataSet>
      <sheetData sheetId="0" refreshError="1">
        <row r="1">
          <cell r="A1" t="str">
            <v xml:space="preserve">SV 1.1.1  Gesamtrechnung der Sozialversicherungen </v>
          </cell>
        </row>
        <row r="2">
          <cell r="S2" t="str">
            <v>kontrollieren!!!</v>
          </cell>
        </row>
        <row r="3">
          <cell r="D3">
            <v>1987</v>
          </cell>
          <cell r="E3">
            <v>1988</v>
          </cell>
          <cell r="F3">
            <v>1989</v>
          </cell>
          <cell r="G3">
            <v>1990</v>
          </cell>
          <cell r="H3">
            <v>1991</v>
          </cell>
          <cell r="I3">
            <v>1992</v>
          </cell>
          <cell r="J3">
            <v>1993</v>
          </cell>
          <cell r="K3">
            <v>1994</v>
          </cell>
          <cell r="L3">
            <v>1995</v>
          </cell>
          <cell r="M3">
            <v>1996</v>
          </cell>
          <cell r="N3">
            <v>1997</v>
          </cell>
          <cell r="O3">
            <v>1998</v>
          </cell>
          <cell r="P3">
            <v>1999</v>
          </cell>
          <cell r="Q3">
            <v>2000</v>
          </cell>
          <cell r="R3">
            <v>2001</v>
          </cell>
          <cell r="S3">
            <v>2002</v>
          </cell>
        </row>
        <row r="4">
          <cell r="A4" t="str">
            <v>Total Einnahmen</v>
          </cell>
          <cell r="D4">
            <v>59431.728461782594</v>
          </cell>
          <cell r="E4">
            <v>64780.295435734675</v>
          </cell>
          <cell r="F4">
            <v>70575.16240146762</v>
          </cell>
          <cell r="G4">
            <v>77709.659793699087</v>
          </cell>
          <cell r="H4">
            <v>84550.161018084211</v>
          </cell>
          <cell r="I4">
            <v>90556.231585537244</v>
          </cell>
          <cell r="J4">
            <v>96599.347354646423</v>
          </cell>
          <cell r="K4">
            <v>97578.416139336769</v>
          </cell>
          <cell r="L4">
            <v>104110.46708703115</v>
          </cell>
          <cell r="M4">
            <v>108075.73779232775</v>
          </cell>
          <cell r="N4">
            <v>110217.4662760943</v>
          </cell>
          <cell r="O4">
            <v>113907.75847779328</v>
          </cell>
          <cell r="P4">
            <v>116680.58952067434</v>
          </cell>
          <cell r="Q4">
            <v>121556.13341624402</v>
          </cell>
          <cell r="R4">
            <v>126197.92055347373</v>
          </cell>
          <cell r="S4">
            <v>47390.482365609998</v>
          </cell>
        </row>
        <row r="5">
          <cell r="A5" t="str">
            <v>Beiträge Versicherte und Arbeitgeber</v>
          </cell>
          <cell r="D5">
            <v>42429.49346464745</v>
          </cell>
          <cell r="E5">
            <v>46159.07090762203</v>
          </cell>
          <cell r="F5">
            <v>50417.338503117251</v>
          </cell>
          <cell r="G5">
            <v>54686.743298112553</v>
          </cell>
          <cell r="H5">
            <v>58413.944230994115</v>
          </cell>
          <cell r="I5">
            <v>61361.98207159419</v>
          </cell>
          <cell r="J5">
            <v>65492.199671659357</v>
          </cell>
          <cell r="K5">
            <v>66121.972806150559</v>
          </cell>
          <cell r="L5">
            <v>69625.258628755779</v>
          </cell>
          <cell r="M5">
            <v>71863.130756478291</v>
          </cell>
          <cell r="N5">
            <v>71653.161862137029</v>
          </cell>
          <cell r="O5">
            <v>75475.256987920715</v>
          </cell>
          <cell r="P5">
            <v>74652.710517881729</v>
          </cell>
          <cell r="Q5">
            <v>79522.545394073109</v>
          </cell>
          <cell r="R5">
            <v>85451.372687985931</v>
          </cell>
          <cell r="S5">
            <v>32726.176579059997</v>
          </cell>
        </row>
        <row r="6">
          <cell r="A6" t="str">
            <v xml:space="preserve">Subventionen </v>
          </cell>
          <cell r="B6" t="str">
            <v>insgesamt</v>
          </cell>
          <cell r="D6">
            <v>7410.9755035099997</v>
          </cell>
          <cell r="E6">
            <v>7880.6791677699994</v>
          </cell>
          <cell r="F6">
            <v>8177.2411777800007</v>
          </cell>
          <cell r="G6">
            <v>9201.9086997399991</v>
          </cell>
          <cell r="H6">
            <v>9934.33771763</v>
          </cell>
          <cell r="I6">
            <v>10847.21684576</v>
          </cell>
          <cell r="J6">
            <v>11537.798392999999</v>
          </cell>
          <cell r="K6">
            <v>11801.037827029999</v>
          </cell>
          <cell r="L6">
            <v>12721.53111317</v>
          </cell>
          <cell r="M6">
            <v>12987.235524240001</v>
          </cell>
          <cell r="N6">
            <v>13452.356508309998</v>
          </cell>
          <cell r="O6">
            <v>14343.602900270002</v>
          </cell>
          <cell r="P6">
            <v>16120.190456350001</v>
          </cell>
          <cell r="Q6">
            <v>16980.418103150001</v>
          </cell>
          <cell r="R6">
            <v>17859.774599357348</v>
          </cell>
          <cell r="S6">
            <v>15396.527064810003</v>
          </cell>
        </row>
        <row r="7">
          <cell r="B7" t="str">
            <v>davon Bund</v>
          </cell>
          <cell r="D7">
            <v>5041.1354925100013</v>
          </cell>
          <cell r="E7">
            <v>5335.1869507700003</v>
          </cell>
          <cell r="F7">
            <v>5479.9595817800009</v>
          </cell>
          <cell r="G7">
            <v>6376.6638167400006</v>
          </cell>
          <cell r="H7">
            <v>6786.3726206299998</v>
          </cell>
          <cell r="I7">
            <v>7475.82195176</v>
          </cell>
          <cell r="J7">
            <v>7911.4822700000004</v>
          </cell>
          <cell r="K7">
            <v>8119.366487029999</v>
          </cell>
          <cell r="L7">
            <v>8908.1922001699986</v>
          </cell>
          <cell r="M7">
            <v>9171.7443001299998</v>
          </cell>
          <cell r="N7">
            <v>9348.921469500001</v>
          </cell>
          <cell r="O7">
            <v>10009.431438369998</v>
          </cell>
          <cell r="P7">
            <v>11380.812321349998</v>
          </cell>
          <cell r="Q7">
            <v>12144.78337325</v>
          </cell>
          <cell r="R7">
            <v>12749.774369287135</v>
          </cell>
          <cell r="S7">
            <v>11015.974331559999</v>
          </cell>
        </row>
        <row r="8">
          <cell r="A8" t="str">
            <v>Zinsen</v>
          </cell>
          <cell r="D8">
            <v>8739.4402971349045</v>
          </cell>
          <cell r="E8">
            <v>9681.4554579795622</v>
          </cell>
          <cell r="F8">
            <v>10889.545204380971</v>
          </cell>
          <cell r="G8">
            <v>12515.013050731655</v>
          </cell>
          <cell r="H8">
            <v>14441.398465815413</v>
          </cell>
          <cell r="I8">
            <v>16550.648592117625</v>
          </cell>
          <cell r="J8">
            <v>17008.313496891853</v>
          </cell>
          <cell r="K8">
            <v>17227.84082948622</v>
          </cell>
          <cell r="L8">
            <v>17581.125870608572</v>
          </cell>
          <cell r="M8">
            <v>17959.225548129463</v>
          </cell>
          <cell r="N8">
            <v>19029.803251517282</v>
          </cell>
          <cell r="O8">
            <v>18425.234105652558</v>
          </cell>
          <cell r="P8">
            <v>20245.765159012619</v>
          </cell>
          <cell r="Q8">
            <v>19387.042451760914</v>
          </cell>
          <cell r="R8">
            <v>16196.118751220451</v>
          </cell>
          <cell r="S8">
            <v>-882.32269304999988</v>
          </cell>
        </row>
        <row r="9">
          <cell r="A9" t="str">
            <v>übrige Einnahmen</v>
          </cell>
          <cell r="D9">
            <v>851.81919649022916</v>
          </cell>
          <cell r="E9">
            <v>1059.0899023630709</v>
          </cell>
          <cell r="F9">
            <v>1091.0375161893744</v>
          </cell>
          <cell r="G9">
            <v>1305.9947451148867</v>
          </cell>
          <cell r="H9">
            <v>1760.4806036446651</v>
          </cell>
          <cell r="I9">
            <v>1796.3840760654225</v>
          </cell>
          <cell r="J9">
            <v>2561.035793095205</v>
          </cell>
          <cell r="K9">
            <v>2427.5646766700002</v>
          </cell>
          <cell r="L9">
            <v>4182.5514744967886</v>
          </cell>
          <cell r="M9">
            <v>5266.1459634800003</v>
          </cell>
          <cell r="N9">
            <v>6082.1446541299993</v>
          </cell>
          <cell r="O9">
            <v>5663.6644839500004</v>
          </cell>
          <cell r="P9">
            <v>5661.9233874299998</v>
          </cell>
          <cell r="Q9">
            <v>5666.1274672600002</v>
          </cell>
          <cell r="R9">
            <v>6690.6545149100002</v>
          </cell>
          <cell r="S9">
            <v>150.10141478999998</v>
          </cell>
        </row>
        <row r="10">
          <cell r="A10" t="str">
            <v>Struktur der Einnahmen in %</v>
          </cell>
        </row>
        <row r="11">
          <cell r="A11" t="str">
            <v>Beiträge Versicherte und Arbeitgeber</v>
          </cell>
          <cell r="D11">
            <v>0.71391989704508796</v>
          </cell>
          <cell r="E11">
            <v>0.71254801474954921</v>
          </cell>
          <cell r="F11">
            <v>0.7143779310958952</v>
          </cell>
          <cell r="G11">
            <v>0.70344464572312382</v>
          </cell>
          <cell r="H11">
            <v>0.69020976811063839</v>
          </cell>
          <cell r="I11">
            <v>0.67761192131358883</v>
          </cell>
          <cell r="J11">
            <v>0.67797766201480647</v>
          </cell>
          <cell r="K11">
            <v>0.67762908460957094</v>
          </cell>
          <cell r="L11">
            <v>0.66876329130818846</v>
          </cell>
          <cell r="M11">
            <v>0.66493305735803931</v>
          </cell>
          <cell r="N11">
            <v>0.65010714075613163</v>
          </cell>
          <cell r="O11">
            <v>0.66259979123928492</v>
          </cell>
          <cell r="P11">
            <v>0.63980402245614465</v>
          </cell>
          <cell r="Q11">
            <v>0.65420430182461042</v>
          </cell>
          <cell r="R11">
            <v>0.6771218758060098</v>
          </cell>
          <cell r="S11">
            <v>0.6905643273808183</v>
          </cell>
        </row>
        <row r="12">
          <cell r="A12" t="str">
            <v>Subventionen öffentliche Hand</v>
          </cell>
          <cell r="D12">
            <v>0.12469729040903811</v>
          </cell>
          <cell r="E12">
            <v>0.12165241165946875</v>
          </cell>
          <cell r="F12">
            <v>0.11586570826806845</v>
          </cell>
          <cell r="G12">
            <v>0.11836567721685017</v>
          </cell>
          <cell r="H12">
            <v>0.11738253635644763</v>
          </cell>
          <cell r="I12">
            <v>0.11978432246834365</v>
          </cell>
          <cell r="J12">
            <v>0.1194397137140185</v>
          </cell>
          <cell r="K12">
            <v>0.1209390180117163</v>
          </cell>
          <cell r="L12">
            <v>0.12219262355758558</v>
          </cell>
          <cell r="M12">
            <v>0.12016790992623655</v>
          </cell>
          <cell r="N12">
            <v>0.12205285571174264</v>
          </cell>
          <cell r="O12">
            <v>0.1259229668983991</v>
          </cell>
          <cell r="P12">
            <v>0.13815657362181655</v>
          </cell>
          <cell r="Q12">
            <v>0.1396919894202627</v>
          </cell>
          <cell r="R12">
            <v>0.14152194046485608</v>
          </cell>
          <cell r="S12">
            <v>0.32488648134087889</v>
          </cell>
        </row>
        <row r="13">
          <cell r="A13" t="str">
            <v>Zinsen</v>
          </cell>
          <cell r="D13">
            <v>0.14705007785117299</v>
          </cell>
          <cell r="E13">
            <v>0.14945062218161778</v>
          </cell>
          <cell r="F13">
            <v>0.15429713278498275</v>
          </cell>
          <cell r="G13">
            <v>0.16098268777318189</v>
          </cell>
          <cell r="H13">
            <v>0.17063724111605247</v>
          </cell>
          <cell r="I13">
            <v>0.18276653414496691</v>
          </cell>
          <cell r="J13">
            <v>0.17607068745970936</v>
          </cell>
          <cell r="K13">
            <v>0.17655380678536309</v>
          </cell>
          <cell r="L13">
            <v>0.16886991637364981</v>
          </cell>
          <cell r="M13">
            <v>0.16617259261869577</v>
          </cell>
          <cell r="N13">
            <v>0.17265687458145429</v>
          </cell>
          <cell r="O13">
            <v>0.16175574299659862</v>
          </cell>
          <cell r="P13">
            <v>0.17351442294028968</v>
          </cell>
          <cell r="Q13">
            <v>0.1594904502710198</v>
          </cell>
          <cell r="R13">
            <v>0.1283390303119748</v>
          </cell>
          <cell r="S13">
            <v>-1.8618141217534384E-2</v>
          </cell>
        </row>
        <row r="14">
          <cell r="A14" t="str">
            <v>übrige Einnahmen</v>
          </cell>
          <cell r="D14">
            <v>1.4332734694700812E-2</v>
          </cell>
          <cell r="E14">
            <v>1.6348951409364001E-2</v>
          </cell>
          <cell r="F14">
            <v>1.5459227851053249E-2</v>
          </cell>
          <cell r="G14">
            <v>1.6799226931206022E-2</v>
          </cell>
          <cell r="H14">
            <v>2.0801555608020991E-2</v>
          </cell>
          <cell r="I14">
            <v>1.9837222073100527E-2</v>
          </cell>
          <cell r="J14">
            <v>2.6511936811465624E-2</v>
          </cell>
          <cell r="K14">
            <v>2.4878090593349736E-2</v>
          </cell>
          <cell r="L14">
            <v>4.0174168760576057E-2</v>
          </cell>
          <cell r="M14">
            <v>4.872644009702834E-2</v>
          </cell>
          <cell r="N14">
            <v>5.5183128950671498E-2</v>
          </cell>
          <cell r="O14">
            <v>4.9721498865717313E-2</v>
          </cell>
          <cell r="P14">
            <v>4.8524980981749136E-2</v>
          </cell>
          <cell r="Q14">
            <v>4.6613258484107176E-2</v>
          </cell>
          <cell r="R14">
            <v>5.3017153417159325E-2</v>
          </cell>
          <cell r="S14">
            <v>3.1673324958372772E-3</v>
          </cell>
        </row>
        <row r="15">
          <cell r="A15" t="str">
            <v>Total</v>
          </cell>
          <cell r="D15">
            <v>0.99999999999999989</v>
          </cell>
          <cell r="E15">
            <v>0.99999999999999967</v>
          </cell>
          <cell r="F15">
            <v>0.99999999999999956</v>
          </cell>
          <cell r="G15">
            <v>0.999592237644362</v>
          </cell>
          <cell r="H15">
            <v>0.99903110119115957</v>
          </cell>
          <cell r="I15">
            <v>1</v>
          </cell>
          <cell r="J15">
            <v>0.99999999999999989</v>
          </cell>
          <cell r="K15">
            <v>1</v>
          </cell>
          <cell r="L15">
            <v>0.99999999999999978</v>
          </cell>
          <cell r="M15">
            <v>1</v>
          </cell>
          <cell r="N15">
            <v>1</v>
          </cell>
          <cell r="O15">
            <v>1</v>
          </cell>
          <cell r="P15">
            <v>1</v>
          </cell>
          <cell r="Q15">
            <v>1.0000000000000002</v>
          </cell>
          <cell r="R15">
            <v>1</v>
          </cell>
          <cell r="S15">
            <v>1</v>
          </cell>
        </row>
        <row r="16">
          <cell r="A16" t="str">
            <v>Total Ausgaben</v>
          </cell>
          <cell r="D16">
            <v>46041.39486310244</v>
          </cell>
          <cell r="E16">
            <v>49129.13608152009</v>
          </cell>
          <cell r="F16">
            <v>51539.789899646174</v>
          </cell>
          <cell r="G16">
            <v>56476.546057942542</v>
          </cell>
          <cell r="H16">
            <v>62916.567085986615</v>
          </cell>
          <cell r="I16">
            <v>70919.3702664226</v>
          </cell>
          <cell r="J16">
            <v>78073.990384660021</v>
          </cell>
          <cell r="K16">
            <v>80132.088863610712</v>
          </cell>
          <cell r="L16">
            <v>83939.393241348167</v>
          </cell>
          <cell r="M16">
            <v>88114.083381822245</v>
          </cell>
          <cell r="N16">
            <v>93398.898647084556</v>
          </cell>
          <cell r="O16">
            <v>95103.200299450182</v>
          </cell>
          <cell r="P16">
            <v>97671.815481086858</v>
          </cell>
          <cell r="Q16">
            <v>100950.37391046764</v>
          </cell>
          <cell r="R16">
            <v>106362.53075969915</v>
          </cell>
          <cell r="S16">
            <v>46797.796327920005</v>
          </cell>
        </row>
        <row r="17">
          <cell r="A17" t="str">
            <v>Sozialleistungen</v>
          </cell>
          <cell r="D17">
            <v>38550.981258073974</v>
          </cell>
          <cell r="E17">
            <v>41101.540156441653</v>
          </cell>
          <cell r="F17">
            <v>43105.2593365668</v>
          </cell>
          <cell r="G17">
            <v>46782.737131821872</v>
          </cell>
          <cell r="H17">
            <v>51878.908737840778</v>
          </cell>
          <cell r="I17">
            <v>58446.314911642257</v>
          </cell>
          <cell r="J17">
            <v>65301.100791301869</v>
          </cell>
          <cell r="K17">
            <v>66612.698673039995</v>
          </cell>
          <cell r="L17">
            <v>68972.122456299985</v>
          </cell>
          <cell r="M17">
            <v>72462.281700005085</v>
          </cell>
          <cell r="N17">
            <v>76579.402927411691</v>
          </cell>
          <cell r="O17">
            <v>78180.617593377538</v>
          </cell>
          <cell r="P17">
            <v>80205.895829720976</v>
          </cell>
          <cell r="Q17">
            <v>82722.334565668221</v>
          </cell>
          <cell r="R17">
            <v>87723.313677369108</v>
          </cell>
          <cell r="S17">
            <v>45015.801571160002</v>
          </cell>
        </row>
        <row r="18">
          <cell r="A18" t="str">
            <v>Verwaltungs- und Durchführungskosten</v>
          </cell>
          <cell r="D18">
            <v>2084.2560339808183</v>
          </cell>
          <cell r="E18">
            <v>2254.7502015683158</v>
          </cell>
          <cell r="F18">
            <v>2410.718197171841</v>
          </cell>
          <cell r="G18">
            <v>2637.0397703468411</v>
          </cell>
          <cell r="H18">
            <v>2974.960575820196</v>
          </cell>
          <cell r="I18">
            <v>3440.5449528072627</v>
          </cell>
          <cell r="J18">
            <v>3733.08463083988</v>
          </cell>
          <cell r="K18">
            <v>3765.900020150707</v>
          </cell>
          <cell r="L18">
            <v>3887.2341851677302</v>
          </cell>
          <cell r="M18">
            <v>4272.1473066571552</v>
          </cell>
          <cell r="N18">
            <v>4381.440968212848</v>
          </cell>
          <cell r="O18">
            <v>4649.5960655126355</v>
          </cell>
          <cell r="P18">
            <v>4688.8728415478945</v>
          </cell>
          <cell r="Q18">
            <v>4681.0456472994301</v>
          </cell>
          <cell r="R18">
            <v>4761.8827742000412</v>
          </cell>
          <cell r="S18">
            <v>855.42246481000006</v>
          </cell>
        </row>
        <row r="19">
          <cell r="A19" t="str">
            <v>Rückstellungen</v>
          </cell>
          <cell r="D19">
            <v>603.18093034764865</v>
          </cell>
          <cell r="E19">
            <v>608.13760402227069</v>
          </cell>
          <cell r="F19">
            <v>701.98111829360994</v>
          </cell>
          <cell r="G19">
            <v>804.57954745333097</v>
          </cell>
          <cell r="H19">
            <v>851.38037143846464</v>
          </cell>
          <cell r="I19">
            <v>1240.9923730530606</v>
          </cell>
          <cell r="J19">
            <v>1210.5365506179769</v>
          </cell>
          <cell r="K19">
            <v>1550.6460821999999</v>
          </cell>
          <cell r="L19">
            <v>1737.9922731000001</v>
          </cell>
          <cell r="M19">
            <v>1758.2636724500001</v>
          </cell>
          <cell r="N19">
            <v>1918.6198511100001</v>
          </cell>
          <cell r="O19">
            <v>1865.2032656399997</v>
          </cell>
          <cell r="P19">
            <v>1717.43067419</v>
          </cell>
          <cell r="Q19">
            <v>1614.5977800399999</v>
          </cell>
          <cell r="R19">
            <v>1449.1885071199999</v>
          </cell>
          <cell r="S19">
            <v>0</v>
          </cell>
        </row>
        <row r="20">
          <cell r="A20" t="str">
            <v>Übrige Ausgaben</v>
          </cell>
          <cell r="D20">
            <v>4802.9766407000006</v>
          </cell>
          <cell r="E20">
            <v>5164.7081194878501</v>
          </cell>
          <cell r="F20">
            <v>5321.8312476139199</v>
          </cell>
          <cell r="G20">
            <v>6252.1896083205047</v>
          </cell>
          <cell r="H20">
            <v>7211.3174008871802</v>
          </cell>
          <cell r="I20">
            <v>7791.5180289199989</v>
          </cell>
          <cell r="J20">
            <v>7829.2684119002952</v>
          </cell>
          <cell r="K20">
            <v>8202.8440882200011</v>
          </cell>
          <cell r="L20">
            <v>9342.0443267804767</v>
          </cell>
          <cell r="M20">
            <v>9621.3907027100013</v>
          </cell>
          <cell r="N20">
            <v>10519.434900349999</v>
          </cell>
          <cell r="O20">
            <v>10407.783374920002</v>
          </cell>
          <cell r="P20">
            <v>11059.616135627975</v>
          </cell>
          <cell r="Q20">
            <v>11932.39591746</v>
          </cell>
          <cell r="R20">
            <v>12428.14580101</v>
          </cell>
          <cell r="S20">
            <v>926.57229194999991</v>
          </cell>
        </row>
        <row r="21">
          <cell r="A21" t="str">
            <v xml:space="preserve">Rechnungssaldo </v>
          </cell>
          <cell r="D21">
            <v>13359.345899077802</v>
          </cell>
          <cell r="E21">
            <v>15988.553988396616</v>
          </cell>
          <cell r="F21">
            <v>19549.344882222751</v>
          </cell>
          <cell r="G21">
            <v>21819.582577523797</v>
          </cell>
          <cell r="H21">
            <v>22387.017633710522</v>
          </cell>
          <cell r="I21">
            <v>19909.085100819113</v>
          </cell>
          <cell r="J21">
            <v>17758.856789696383</v>
          </cell>
          <cell r="K21">
            <v>16484.921321528695</v>
          </cell>
          <cell r="L21">
            <v>26073.699622145457</v>
          </cell>
          <cell r="M21">
            <v>25927.124180777737</v>
          </cell>
          <cell r="N21">
            <v>33118.525418619778</v>
          </cell>
          <cell r="O21">
            <v>38017.756841553091</v>
          </cell>
          <cell r="P21">
            <v>45808.774039947486</v>
          </cell>
          <cell r="Q21">
            <v>19363.759464006387</v>
          </cell>
          <cell r="R21">
            <v>-17764.61053599542</v>
          </cell>
          <cell r="S21">
            <v>592.6860376899981</v>
          </cell>
        </row>
        <row r="22">
          <cell r="A22" t="str">
            <v>Stand des Kapitalkontos</v>
          </cell>
          <cell r="D22">
            <v>183654.48291986997</v>
          </cell>
          <cell r="E22">
            <v>200082.52942699002</v>
          </cell>
          <cell r="F22">
            <v>220078.76149460999</v>
          </cell>
          <cell r="G22">
            <v>242115.92056947001</v>
          </cell>
          <cell r="H22">
            <v>265202.59031370003</v>
          </cell>
          <cell r="I22">
            <v>286268.74937948002</v>
          </cell>
          <cell r="J22">
            <v>304932.86007200001</v>
          </cell>
          <cell r="K22">
            <v>322463.90298531996</v>
          </cell>
          <cell r="L22">
            <v>349898.91208054003</v>
          </cell>
          <cell r="M22">
            <v>380381.00997611001</v>
          </cell>
          <cell r="N22">
            <v>414224.89454965998</v>
          </cell>
          <cell r="O22">
            <v>453759.66846346</v>
          </cell>
          <cell r="P22">
            <v>500562.55973238003</v>
          </cell>
          <cell r="Q22">
            <v>520831.56943371997</v>
          </cell>
          <cell r="R22">
            <v>504228.24013856001</v>
          </cell>
          <cell r="S22">
            <v>24392.227654200004</v>
          </cell>
        </row>
        <row r="23">
          <cell r="A23" t="str">
            <v>(per Ende Rechnungsjahr)</v>
          </cell>
        </row>
        <row r="24">
          <cell r="A24" t="str">
            <v>Beiträge der öffentlichen Hand</v>
          </cell>
        </row>
        <row r="25">
          <cell r="A25" t="str">
            <v>in % der Ausgaben</v>
          </cell>
          <cell r="D25">
            <v>0.16096331411212639</v>
          </cell>
          <cell r="E25">
            <v>0.16040744446825952</v>
          </cell>
          <cell r="F25">
            <v>0.15865879922487108</v>
          </cell>
          <cell r="G25">
            <v>0.16293327659059093</v>
          </cell>
          <cell r="H25">
            <v>0.15789700833570547</v>
          </cell>
          <cell r="I25">
            <v>0.15295139825706702</v>
          </cell>
          <cell r="J25">
            <v>0.147780308604118</v>
          </cell>
          <cell r="K25">
            <v>0.14726981405808631</v>
          </cell>
          <cell r="L25">
            <v>0.15155614809595064</v>
          </cell>
          <cell r="M25">
            <v>0.14739114368315884</v>
          </cell>
          <cell r="N25">
            <v>0.14403121132231803</v>
          </cell>
          <cell r="O25">
            <v>0.15082145348533477</v>
          </cell>
          <cell r="P25">
            <v>0.1650444437522666</v>
          </cell>
          <cell r="Q25">
            <v>0.16820559890357462</v>
          </cell>
          <cell r="R25">
            <v>0.16791415615812361</v>
          </cell>
          <cell r="S25">
            <v>0.32900111272171784</v>
          </cell>
        </row>
        <row r="26">
          <cell r="A26" t="str">
            <v>Kontrolle</v>
          </cell>
          <cell r="D26">
            <v>0.16096331411212639</v>
          </cell>
          <cell r="E26">
            <v>0.16040744446825952</v>
          </cell>
          <cell r="F26">
            <v>0.15865879922487108</v>
          </cell>
          <cell r="G26">
            <v>0.16293327659059093</v>
          </cell>
          <cell r="H26">
            <v>0.15789700833570547</v>
          </cell>
          <cell r="I26">
            <v>0.15295139825706702</v>
          </cell>
          <cell r="J26">
            <v>0.147780308604118</v>
          </cell>
          <cell r="K26">
            <v>0.14726981405808631</v>
          </cell>
          <cell r="L26">
            <v>0.15155614809595064</v>
          </cell>
        </row>
        <row r="28">
          <cell r="A28" t="str">
            <v>Quelle: Bundesamt für Sozialversicherung, Bereich Statistik 2</v>
          </cell>
        </row>
        <row r="30">
          <cell r="A30" t="str">
            <v>Quelle: Bundesamt für Sozialversicherung, Sektion Statistik</v>
          </cell>
        </row>
        <row r="64">
          <cell r="A64" t="str">
            <v>(per Ende Rechnungsjahr)</v>
          </cell>
          <cell r="L64">
            <v>36347.708157175926</v>
          </cell>
          <cell r="M64" t="str">
            <v>Ep 12.3.98</v>
          </cell>
        </row>
        <row r="102">
          <cell r="C102" t="str">
            <v>Beiträge Versicherte und Arbeitgeber</v>
          </cell>
        </row>
        <row r="103">
          <cell r="C103" t="str">
            <v>Subventionen öffentliche Hand</v>
          </cell>
        </row>
        <row r="106">
          <cell r="C106" t="str">
            <v>Zinsen</v>
          </cell>
        </row>
        <row r="107">
          <cell r="C107" t="str">
            <v>übrige Einnahmen</v>
          </cell>
        </row>
        <row r="110">
          <cell r="C110" t="str">
            <v>Sozialleistungen</v>
          </cell>
        </row>
        <row r="111">
          <cell r="C111" t="str">
            <v>Verwaltungs- und Durchführungskosten</v>
          </cell>
        </row>
        <row r="112">
          <cell r="C112" t="str">
            <v>Rückstellungen</v>
          </cell>
        </row>
        <row r="113">
          <cell r="C113" t="str">
            <v>Übrige Ausgaben</v>
          </cell>
        </row>
      </sheetData>
      <sheetData sheetId="1" refreshError="1"/>
      <sheetData sheetId="2" refreshError="1"/>
      <sheetData sheetId="3" refreshError="1"/>
      <sheetData sheetId="4" refreshError="1"/>
      <sheetData sheetId="5" refreshError="1"/>
      <sheetData sheetId="6" refreshError="1">
        <row r="1">
          <cell r="A1" t="str">
            <v>Gesamtrechnung der Sozialversicherungen, nach Funktionen, 1987-2001</v>
          </cell>
        </row>
        <row r="2">
          <cell r="N2" t="str">
            <v>in Millionen Franken</v>
          </cell>
        </row>
        <row r="3">
          <cell r="E3" t="str">
            <v>SCHWEIZ (in Millionen Franken)</v>
          </cell>
          <cell r="H3" t="str">
            <v>SWITZERLAND (millions of Sfr )</v>
          </cell>
          <cell r="I3" t="str">
            <v>Scheme</v>
          </cell>
          <cell r="J3" t="str">
            <v>1980</v>
          </cell>
          <cell r="K3" t="str">
            <v>1981</v>
          </cell>
          <cell r="L3" t="str">
            <v>1982</v>
          </cell>
          <cell r="M3" t="str">
            <v>1983</v>
          </cell>
          <cell r="N3" t="str">
            <v>1984</v>
          </cell>
          <cell r="O3" t="str">
            <v>1985</v>
          </cell>
          <cell r="P3" t="str">
            <v>1986</v>
          </cell>
          <cell r="Q3" t="str">
            <v>1987</v>
          </cell>
          <cell r="R3" t="str">
            <v>1988</v>
          </cell>
          <cell r="S3" t="str">
            <v>1989</v>
          </cell>
          <cell r="T3" t="str">
            <v>1990</v>
          </cell>
          <cell r="U3" t="str">
            <v>1991</v>
          </cell>
          <cell r="V3" t="str">
            <v>1992</v>
          </cell>
          <cell r="W3">
            <v>1993</v>
          </cell>
          <cell r="X3">
            <v>1994</v>
          </cell>
          <cell r="Y3">
            <v>1995</v>
          </cell>
          <cell r="Z3">
            <v>1996</v>
          </cell>
          <cell r="AA3">
            <v>1997</v>
          </cell>
          <cell r="AB3">
            <v>1998</v>
          </cell>
          <cell r="AC3">
            <v>1999</v>
          </cell>
          <cell r="AD3">
            <v>2000</v>
          </cell>
          <cell r="AE3">
            <v>2001</v>
          </cell>
          <cell r="AF3">
            <v>2002</v>
          </cell>
        </row>
        <row r="5">
          <cell r="B5">
            <v>1</v>
          </cell>
          <cell r="C5" t="str">
            <v xml:space="preserve">OLD-AGE CASH BENEFITS </v>
          </cell>
          <cell r="F5" t="str">
            <v xml:space="preserve">OLD-AGE CASH BENEFITS </v>
          </cell>
          <cell r="J5">
            <v>12557.103507599928</v>
          </cell>
          <cell r="K5">
            <v>12907.112625218117</v>
          </cell>
          <cell r="L5">
            <v>14670.360252049735</v>
          </cell>
          <cell r="M5">
            <v>15185.378676344852</v>
          </cell>
          <cell r="N5">
            <v>17045.79078329097</v>
          </cell>
          <cell r="O5">
            <v>17712.012250254502</v>
          </cell>
          <cell r="P5">
            <v>19021.495719899176</v>
          </cell>
          <cell r="Q5">
            <v>20205.205556661833</v>
          </cell>
          <cell r="R5">
            <v>21685.76792335806</v>
          </cell>
          <cell r="S5">
            <v>22638.469339886346</v>
          </cell>
          <cell r="T5">
            <v>24756.481008737472</v>
          </cell>
          <cell r="U5">
            <v>26997.452123836545</v>
          </cell>
          <cell r="V5">
            <v>29476.875821972237</v>
          </cell>
          <cell r="W5">
            <v>32154.1948002723</v>
          </cell>
          <cell r="X5">
            <v>33483.199003906593</v>
          </cell>
          <cell r="Y5">
            <v>35481.882532845506</v>
          </cell>
          <cell r="Z5">
            <v>36566.856229665602</v>
          </cell>
          <cell r="AA5">
            <v>38220.238234594719</v>
          </cell>
          <cell r="AB5">
            <v>39970.653090474603</v>
          </cell>
          <cell r="AC5">
            <v>41458.884616449286</v>
          </cell>
          <cell r="AD5">
            <v>43367.75190850161</v>
          </cell>
          <cell r="AE5">
            <v>46318.549933883303</v>
          </cell>
          <cell r="AF5">
            <v>28701.228515055838</v>
          </cell>
        </row>
        <row r="7">
          <cell r="B7" t="str">
            <v>1.1.0</v>
          </cell>
          <cell r="D7" t="str">
            <v>Old-age pensions (non attributable)</v>
          </cell>
          <cell r="G7" t="str">
            <v>Old-age pensions (non attributable)</v>
          </cell>
          <cell r="J7">
            <v>50.100109970633781</v>
          </cell>
          <cell r="K7">
            <v>56.442868603110085</v>
          </cell>
          <cell r="L7">
            <v>60.282999637008238</v>
          </cell>
          <cell r="M7">
            <v>67.277827349851293</v>
          </cell>
          <cell r="N7">
            <v>72.773330035905445</v>
          </cell>
          <cell r="O7">
            <v>77.155033359515443</v>
          </cell>
          <cell r="P7">
            <v>82.535415103521146</v>
          </cell>
          <cell r="Q7">
            <v>85.649753298354085</v>
          </cell>
          <cell r="R7">
            <v>96.332253911955277</v>
          </cell>
          <cell r="S7">
            <v>101.8436637650216</v>
          </cell>
          <cell r="T7">
            <v>85.49556307109988</v>
          </cell>
          <cell r="U7">
            <v>123.34017249596349</v>
          </cell>
          <cell r="V7">
            <v>133.518</v>
          </cell>
          <cell r="W7">
            <v>143.30256574691003</v>
          </cell>
          <cell r="X7">
            <v>280.56700000000001</v>
          </cell>
          <cell r="Y7">
            <v>311.6110328858349</v>
          </cell>
          <cell r="Z7">
            <v>278.12129700000003</v>
          </cell>
          <cell r="AA7">
            <v>227.75178113655264</v>
          </cell>
          <cell r="AB7">
            <v>103.36965885000001</v>
          </cell>
          <cell r="AC7">
            <v>111.88175070588233</v>
          </cell>
          <cell r="AD7">
            <v>157.04800399999999</v>
          </cell>
          <cell r="AE7">
            <v>231.94399101788193</v>
          </cell>
          <cell r="AF7">
            <v>-192.15955288999999</v>
          </cell>
        </row>
        <row r="8">
          <cell r="E8" t="str">
            <v>Rückerstattungsforderungen netto (AHV)</v>
          </cell>
          <cell r="H8" t="str">
            <v>Claims for restitution net (i.e. depreciations considered)(AVS)</v>
          </cell>
          <cell r="J8">
            <v>-14.032240000000002</v>
          </cell>
          <cell r="K8">
            <v>-13.496059000000001</v>
          </cell>
          <cell r="L8">
            <v>-16.784151999999999</v>
          </cell>
          <cell r="M8">
            <v>-17.155877999999998</v>
          </cell>
          <cell r="N8">
            <v>-18.506937000000001</v>
          </cell>
          <cell r="O8">
            <v>-22.510697999999998</v>
          </cell>
          <cell r="P8">
            <v>-25.795625000000001</v>
          </cell>
          <cell r="Q8">
            <v>-33.656440999999994</v>
          </cell>
          <cell r="R8">
            <v>-33.764450999999994</v>
          </cell>
          <cell r="S8">
            <v>-40.019487000000005</v>
          </cell>
          <cell r="T8">
            <v>-71.609799980000005</v>
          </cell>
          <cell r="U8">
            <v>-51.751878537387348</v>
          </cell>
          <cell r="V8">
            <v>-61.62</v>
          </cell>
          <cell r="W8">
            <v>-69.505966999999998</v>
          </cell>
          <cell r="X8">
            <v>-83.432999999999993</v>
          </cell>
          <cell r="Y8">
            <v>-81.869768999999991</v>
          </cell>
          <cell r="Z8">
            <v>-91.878703000000002</v>
          </cell>
          <cell r="AA8">
            <v>-162.71831799999998</v>
          </cell>
          <cell r="AB8">
            <v>-226.63034114999999</v>
          </cell>
          <cell r="AC8">
            <v>-237.53001399999999</v>
          </cell>
          <cell r="AD8">
            <v>-242.95199600000001</v>
          </cell>
          <cell r="AE8">
            <v>-196.81994381000001</v>
          </cell>
          <cell r="AF8">
            <v>-192.15955288999999</v>
          </cell>
        </row>
        <row r="9">
          <cell r="E9" t="str">
            <v>Nicht zuordbare Renten der Beruflichen Vorsorge (BV) (a)</v>
          </cell>
          <cell r="H9" t="str">
            <v>Occupational pensions (BV) non attributable (a)</v>
          </cell>
          <cell r="J9">
            <v>64.132349970633783</v>
          </cell>
          <cell r="K9">
            <v>69.938927603110088</v>
          </cell>
          <cell r="L9">
            <v>77.067151637008237</v>
          </cell>
          <cell r="M9">
            <v>84.433705349851294</v>
          </cell>
          <cell r="N9">
            <v>91.280267035905453</v>
          </cell>
          <cell r="O9">
            <v>99.665731359515448</v>
          </cell>
          <cell r="P9">
            <v>108.33104010352115</v>
          </cell>
          <cell r="Q9">
            <v>119.30619429835409</v>
          </cell>
          <cell r="R9">
            <v>130.09670491195527</v>
          </cell>
          <cell r="S9">
            <v>141.8631507650216</v>
          </cell>
          <cell r="T9">
            <v>157.10536305109989</v>
          </cell>
          <cell r="U9">
            <v>175.09205103335083</v>
          </cell>
          <cell r="V9">
            <v>195.13800000000001</v>
          </cell>
          <cell r="W9">
            <v>212.80853274691003</v>
          </cell>
          <cell r="X9">
            <v>364</v>
          </cell>
          <cell r="Y9">
            <v>393.48080188583492</v>
          </cell>
          <cell r="Z9">
            <v>370</v>
          </cell>
          <cell r="AA9">
            <v>390.47009913655262</v>
          </cell>
          <cell r="AB9">
            <v>330</v>
          </cell>
          <cell r="AC9">
            <v>349.41176470588232</v>
          </cell>
          <cell r="AD9">
            <v>400</v>
          </cell>
          <cell r="AE9">
            <v>428.76393482788194</v>
          </cell>
          <cell r="AF9">
            <v>0</v>
          </cell>
        </row>
        <row r="10">
          <cell r="I10" t="str">
            <v>SA</v>
          </cell>
        </row>
        <row r="11">
          <cell r="B11" t="str">
            <v>1.1.1</v>
          </cell>
          <cell r="D11" t="str">
            <v>Old-age personal entitlements</v>
          </cell>
          <cell r="G11" t="str">
            <v>Old-age personal entitlements</v>
          </cell>
          <cell r="I11" t="str">
            <v>SA</v>
          </cell>
          <cell r="J11">
            <v>11367.959641814503</v>
          </cell>
          <cell r="K11">
            <v>11663.301135558093</v>
          </cell>
          <cell r="L11">
            <v>13258.509694098087</v>
          </cell>
          <cell r="M11">
            <v>13690.55948420077</v>
          </cell>
          <cell r="N11">
            <v>15366.074253682254</v>
          </cell>
          <cell r="O11">
            <v>15939.444941429494</v>
          </cell>
          <cell r="P11">
            <v>17065.643713202455</v>
          </cell>
          <cell r="Q11">
            <v>17925.914803068412</v>
          </cell>
          <cell r="R11">
            <v>19139.766561686894</v>
          </cell>
          <cell r="S11">
            <v>19830.322800369744</v>
          </cell>
          <cell r="T11">
            <v>21612.429167388607</v>
          </cell>
          <cell r="U11">
            <v>23480.897864299892</v>
          </cell>
          <cell r="V11">
            <v>25542.699672619488</v>
          </cell>
          <cell r="W11">
            <v>27811.267460775569</v>
          </cell>
          <cell r="X11">
            <v>28704.038650865703</v>
          </cell>
          <cell r="Y11">
            <v>30399.039104834163</v>
          </cell>
          <cell r="Z11">
            <v>31477.143298203042</v>
          </cell>
          <cell r="AA11">
            <v>32947.7080224112</v>
          </cell>
          <cell r="AB11">
            <v>34779.572545648014</v>
          </cell>
          <cell r="AC11">
            <v>36026.482376085769</v>
          </cell>
          <cell r="AD11">
            <v>37186.142285068949</v>
          </cell>
          <cell r="AE11">
            <v>39252.851149379494</v>
          </cell>
          <cell r="AF11">
            <v>26627.029207001913</v>
          </cell>
        </row>
        <row r="12">
          <cell r="E12" t="str">
            <v>Einfache Altersrente (AHV)</v>
          </cell>
          <cell r="H12" t="str">
            <v>Basic old-age single pension (AVS)</v>
          </cell>
          <cell r="I12" t="str">
            <v>SI</v>
          </cell>
          <cell r="J12">
            <v>5402.2967819198202</v>
          </cell>
          <cell r="K12">
            <v>5573.2456732222845</v>
          </cell>
          <cell r="L12">
            <v>6390.4577928775198</v>
          </cell>
          <cell r="M12">
            <v>6506.7003820795699</v>
          </cell>
          <cell r="N12">
            <v>7359.545770689605</v>
          </cell>
          <cell r="O12">
            <v>7534.4647532115732</v>
          </cell>
          <cell r="P12">
            <v>8011.7549035245111</v>
          </cell>
          <cell r="Q12">
            <v>8331.4035853549085</v>
          </cell>
          <cell r="R12">
            <v>8817.6262215210445</v>
          </cell>
          <cell r="S12">
            <v>8962.7336598583952</v>
          </cell>
          <cell r="T12">
            <v>9677.5688268971735</v>
          </cell>
          <cell r="U12">
            <v>10394.830059386572</v>
          </cell>
          <cell r="V12">
            <v>11168.091637575386</v>
          </cell>
          <cell r="W12">
            <v>12124.713001925888</v>
          </cell>
          <cell r="X12">
            <v>12267.104210713145</v>
          </cell>
          <cell r="Y12">
            <v>12849.386601574877</v>
          </cell>
          <cell r="Z12">
            <v>12991.002651104363</v>
          </cell>
          <cell r="AA12">
            <v>13536.405377264075</v>
          </cell>
          <cell r="AB12">
            <v>14892.175974905607</v>
          </cell>
          <cell r="AC12">
            <v>16143.777592681972</v>
          </cell>
          <cell r="AD12">
            <v>17218.68635710753</v>
          </cell>
          <cell r="AE12">
            <v>26497.17870823725</v>
          </cell>
          <cell r="AF12">
            <v>26440.042309351913</v>
          </cell>
        </row>
        <row r="13">
          <cell r="E13" t="str">
            <v>Ehepaar-Altersrente (AHV)</v>
          </cell>
          <cell r="H13" t="str">
            <v>Basic old-age pension for couple (AVS)</v>
          </cell>
          <cell r="I13" t="str">
            <v>SI</v>
          </cell>
          <cell r="J13">
            <v>3876.6469731580587</v>
          </cell>
          <cell r="K13">
            <v>3810.30548131357</v>
          </cell>
          <cell r="L13">
            <v>4355.0006776387518</v>
          </cell>
          <cell r="M13">
            <v>4425.1382976844998</v>
          </cell>
          <cell r="N13">
            <v>5019.6117418908261</v>
          </cell>
          <cell r="O13">
            <v>5139.9832403590226</v>
          </cell>
          <cell r="P13">
            <v>5506.4476610525835</v>
          </cell>
          <cell r="Q13">
            <v>5679.7257262731127</v>
          </cell>
          <cell r="R13">
            <v>6053.6351990562143</v>
          </cell>
          <cell r="S13">
            <v>6211.4634854040032</v>
          </cell>
          <cell r="T13">
            <v>6761.9547762841412</v>
          </cell>
          <cell r="U13">
            <v>7332.0718443916276</v>
          </cell>
          <cell r="V13">
            <v>7943.0780350441037</v>
          </cell>
          <cell r="W13">
            <v>8643.2012061355854</v>
          </cell>
          <cell r="X13">
            <v>8799.6394401525577</v>
          </cell>
          <cell r="Y13">
            <v>9281.440783171729</v>
          </cell>
          <cell r="Z13">
            <v>9479.6513500986784</v>
          </cell>
          <cell r="AA13">
            <v>9874.3533840364726</v>
          </cell>
          <cell r="AB13">
            <v>9316.5287037824073</v>
          </cell>
          <cell r="AC13">
            <v>8705.8455257567384</v>
          </cell>
          <cell r="AD13">
            <v>8064.5055509614158</v>
          </cell>
          <cell r="AE13">
            <v>0</v>
          </cell>
          <cell r="AF13">
            <v>0</v>
          </cell>
        </row>
        <row r="14">
          <cell r="E14" t="str">
            <v>Überweisg. und Rückve. von Beiträgen bei Ausländern (AHV)</v>
          </cell>
          <cell r="H14" t="str">
            <v>Transfer &amp; reimbursement of contributions (foreigners, stateless persons)(AVS)</v>
          </cell>
          <cell r="I14" t="str">
            <v>SA</v>
          </cell>
          <cell r="J14">
            <v>1.919</v>
          </cell>
          <cell r="K14">
            <v>3.6862140000000001</v>
          </cell>
          <cell r="L14">
            <v>5.0094580000000004</v>
          </cell>
          <cell r="M14">
            <v>10.944936999999999</v>
          </cell>
          <cell r="N14">
            <v>16.329179</v>
          </cell>
          <cell r="O14">
            <v>21.516275</v>
          </cell>
          <cell r="P14">
            <v>21.960222999999999</v>
          </cell>
          <cell r="Q14">
            <v>34.879429999999999</v>
          </cell>
          <cell r="R14">
            <v>37.685468</v>
          </cell>
          <cell r="S14">
            <v>42.654395000000001</v>
          </cell>
          <cell r="T14">
            <v>63.748793499999998</v>
          </cell>
          <cell r="U14">
            <v>59.901750999999997</v>
          </cell>
          <cell r="V14">
            <v>85.53</v>
          </cell>
          <cell r="W14">
            <v>122.69736399999999</v>
          </cell>
          <cell r="X14">
            <v>173.29499999999999</v>
          </cell>
          <cell r="Y14">
            <v>199.693299</v>
          </cell>
          <cell r="Z14">
            <v>182.48929699999999</v>
          </cell>
          <cell r="AA14">
            <v>224.76505900000001</v>
          </cell>
          <cell r="AB14">
            <v>331.86786696000001</v>
          </cell>
          <cell r="AC14">
            <v>335.56513999999999</v>
          </cell>
          <cell r="AD14">
            <v>235.950377</v>
          </cell>
          <cell r="AE14">
            <v>249.70037205</v>
          </cell>
          <cell r="AF14">
            <v>186.98689765</v>
          </cell>
        </row>
        <row r="15">
          <cell r="E15" t="str">
            <v>Altersrenten der beruflichen Vorsorge (BV) (a)</v>
          </cell>
          <cell r="H15" t="str">
            <v>Occupational pensions (BV) (a)</v>
          </cell>
          <cell r="J15">
            <v>2087.096886736625</v>
          </cell>
          <cell r="K15">
            <v>2276.0637670222386</v>
          </cell>
          <cell r="L15">
            <v>2508.0417655818164</v>
          </cell>
          <cell r="M15">
            <v>2747.7758674366987</v>
          </cell>
          <cell r="N15">
            <v>2970.5875621018249</v>
          </cell>
          <cell r="O15">
            <v>3243.4806728588969</v>
          </cell>
          <cell r="P15">
            <v>3525.4809256253598</v>
          </cell>
          <cell r="Q15">
            <v>3879.9060614403907</v>
          </cell>
          <cell r="R15">
            <v>4230.8196731096359</v>
          </cell>
          <cell r="S15">
            <v>4613.4712601073443</v>
          </cell>
          <cell r="T15">
            <v>5109.1567707072927</v>
          </cell>
          <cell r="U15">
            <v>5694.0942095216933</v>
          </cell>
          <cell r="V15">
            <v>6346</v>
          </cell>
          <cell r="W15">
            <v>6920.6558887140945</v>
          </cell>
          <cell r="X15">
            <v>7464</v>
          </cell>
          <cell r="Y15">
            <v>8068.5184210875605</v>
          </cell>
          <cell r="Z15">
            <v>8824</v>
          </cell>
          <cell r="AA15">
            <v>9312.1842021106495</v>
          </cell>
          <cell r="AB15">
            <v>10239</v>
          </cell>
          <cell r="AC15">
            <v>10841.294117647059</v>
          </cell>
          <cell r="AD15">
            <v>11667</v>
          </cell>
          <cell r="AE15">
            <v>12505.972069092246</v>
          </cell>
          <cell r="AF15">
            <v>0</v>
          </cell>
        </row>
        <row r="17">
          <cell r="I17" t="str">
            <v>SI</v>
          </cell>
        </row>
        <row r="18">
          <cell r="B18" t="str">
            <v>1.1.2</v>
          </cell>
          <cell r="D18" t="str">
            <v>Old-age spouse supplements</v>
          </cell>
          <cell r="G18" t="str">
            <v>Old-age spouse supplements</v>
          </cell>
          <cell r="I18" t="str">
            <v>SI</v>
          </cell>
          <cell r="J18">
            <v>165.29775275121656</v>
          </cell>
          <cell r="K18">
            <v>186.32612367991311</v>
          </cell>
          <cell r="L18">
            <v>189.83613350197663</v>
          </cell>
          <cell r="M18">
            <v>181.83222293766559</v>
          </cell>
          <cell r="N18">
            <v>193.75836571594601</v>
          </cell>
          <cell r="O18">
            <v>190.00243821901296</v>
          </cell>
          <cell r="P18">
            <v>195.71913425066111</v>
          </cell>
          <cell r="Q18">
            <v>193.74454064869832</v>
          </cell>
          <cell r="R18">
            <v>195.91327858390261</v>
          </cell>
          <cell r="S18">
            <v>189.26660420357317</v>
          </cell>
          <cell r="T18">
            <v>200.7170117922019</v>
          </cell>
          <cell r="U18">
            <v>211.71662362904129</v>
          </cell>
          <cell r="V18">
            <v>223.01718559796004</v>
          </cell>
          <cell r="W18">
            <v>237.03128414416022</v>
          </cell>
          <cell r="X18">
            <v>235.36294959154282</v>
          </cell>
          <cell r="Y18">
            <v>244.94838617521387</v>
          </cell>
          <cell r="Z18">
            <v>248.00282513488497</v>
          </cell>
          <cell r="AA18">
            <v>256.40857386927843</v>
          </cell>
          <cell r="AB18">
            <v>256.71341046189173</v>
          </cell>
          <cell r="AC18">
            <v>251.61519677806339</v>
          </cell>
          <cell r="AD18">
            <v>240.95333263482027</v>
          </cell>
          <cell r="AE18">
            <v>225.13823599791746</v>
          </cell>
          <cell r="AF18">
            <v>266.05260326734572</v>
          </cell>
        </row>
        <row r="19">
          <cell r="E19" t="str">
            <v>Zusatzrente für Ehefrauen (AHV)</v>
          </cell>
          <cell r="H19" t="str">
            <v>Ordinary supplementary pension for wife (AVS)</v>
          </cell>
          <cell r="I19" t="str">
            <v>SI</v>
          </cell>
          <cell r="J19">
            <v>165.29775275121656</v>
          </cell>
          <cell r="K19">
            <v>186.32612367991311</v>
          </cell>
          <cell r="L19">
            <v>189.83613350197663</v>
          </cell>
          <cell r="M19">
            <v>181.83222293766559</v>
          </cell>
          <cell r="N19">
            <v>193.75836571594601</v>
          </cell>
          <cell r="O19">
            <v>190.00243821901296</v>
          </cell>
          <cell r="P19">
            <v>195.71913425066111</v>
          </cell>
          <cell r="Q19">
            <v>193.74454064869832</v>
          </cell>
          <cell r="R19">
            <v>195.91327858390261</v>
          </cell>
          <cell r="S19">
            <v>189.26660420357317</v>
          </cell>
          <cell r="T19">
            <v>200.7170117922019</v>
          </cell>
          <cell r="U19">
            <v>211.71662362904129</v>
          </cell>
          <cell r="V19">
            <v>223.01718559796004</v>
          </cell>
          <cell r="W19">
            <v>237.03128414416022</v>
          </cell>
          <cell r="X19">
            <v>235.36294959154282</v>
          </cell>
          <cell r="Y19">
            <v>244.94838617521387</v>
          </cell>
          <cell r="Z19">
            <v>248.00282513488497</v>
          </cell>
          <cell r="AA19">
            <v>256.40857386927843</v>
          </cell>
          <cell r="AB19">
            <v>256.71341046189173</v>
          </cell>
          <cell r="AC19">
            <v>251.61519677806339</v>
          </cell>
          <cell r="AD19">
            <v>240.95333263482027</v>
          </cell>
          <cell r="AE19">
            <v>225.13823599791746</v>
          </cell>
          <cell r="AF19">
            <v>266.05260326734572</v>
          </cell>
        </row>
        <row r="22">
          <cell r="B22" t="str">
            <v>1.1.3</v>
          </cell>
          <cell r="D22" t="str">
            <v>Old-age child supplements</v>
          </cell>
          <cell r="G22" t="str">
            <v>Old-age child supplements</v>
          </cell>
          <cell r="J22">
            <v>71.726572063574267</v>
          </cell>
          <cell r="K22">
            <v>69.722033376999732</v>
          </cell>
          <cell r="L22">
            <v>75.650354812664133</v>
          </cell>
          <cell r="M22">
            <v>73.616382856562723</v>
          </cell>
          <cell r="N22">
            <v>79.973195856863128</v>
          </cell>
          <cell r="O22">
            <v>77.341165618101584</v>
          </cell>
          <cell r="P22">
            <v>79.54477790855897</v>
          </cell>
          <cell r="Q22">
            <v>79.623315646369036</v>
          </cell>
          <cell r="R22">
            <v>79.502836941747915</v>
          </cell>
          <cell r="S22">
            <v>75.503996548003016</v>
          </cell>
          <cell r="T22">
            <v>76.201214485558964</v>
          </cell>
          <cell r="U22">
            <v>76.572539607495216</v>
          </cell>
          <cell r="V22">
            <v>75.944200754786678</v>
          </cell>
          <cell r="W22">
            <v>77.444480362973977</v>
          </cell>
          <cell r="X22">
            <v>74.072403449346808</v>
          </cell>
          <cell r="Y22">
            <v>73.418055429209488</v>
          </cell>
          <cell r="Z22">
            <v>70.88257832767124</v>
          </cell>
          <cell r="AA22">
            <v>70.61274617768818</v>
          </cell>
          <cell r="AB22">
            <v>73.410468514697513</v>
          </cell>
          <cell r="AC22">
            <v>74.887668879568849</v>
          </cell>
          <cell r="AD22">
            <v>76.47275579784943</v>
          </cell>
          <cell r="AE22">
            <v>79.638097488008725</v>
          </cell>
          <cell r="AF22">
            <v>78.620511024927822</v>
          </cell>
        </row>
        <row r="23">
          <cell r="E23" t="str">
            <v>Einfache Kinderrente (AHV)</v>
          </cell>
          <cell r="H23" t="str">
            <v>Ordinary child pension single (AVS)</v>
          </cell>
          <cell r="I23" t="str">
            <v>SI</v>
          </cell>
          <cell r="J23">
            <v>69.613752774753891</v>
          </cell>
          <cell r="K23">
            <v>67.827808854740596</v>
          </cell>
          <cell r="L23">
            <v>73.817069051676768</v>
          </cell>
          <cell r="M23">
            <v>71.868812937119102</v>
          </cell>
          <cell r="N23">
            <v>77.80389716639813</v>
          </cell>
          <cell r="O23">
            <v>75.477082703865676</v>
          </cell>
          <cell r="P23">
            <v>77.534840947622953</v>
          </cell>
          <cell r="Q23">
            <v>77.683271780332277</v>
          </cell>
          <cell r="R23">
            <v>77.576068348705832</v>
          </cell>
          <cell r="S23">
            <v>73.464421631145214</v>
          </cell>
          <cell r="T23">
            <v>74.17121775571357</v>
          </cell>
          <cell r="U23">
            <v>73.942320149643777</v>
          </cell>
          <cell r="V23">
            <v>74.697182664899174</v>
          </cell>
          <cell r="W23">
            <v>75.541063157114721</v>
          </cell>
          <cell r="X23">
            <v>72.19755905497766</v>
          </cell>
          <cell r="Y23">
            <v>71.438391551700377</v>
          </cell>
          <cell r="Z23">
            <v>68.930286315952927</v>
          </cell>
          <cell r="AA23">
            <v>68.914268608736975</v>
          </cell>
          <cell r="AB23">
            <v>72.25206886525541</v>
          </cell>
          <cell r="AC23">
            <v>74.038932710370162</v>
          </cell>
          <cell r="AD23">
            <v>75.787393635583214</v>
          </cell>
          <cell r="AE23">
            <v>79.638097488008725</v>
          </cell>
          <cell r="AF23">
            <v>78.620511024927822</v>
          </cell>
        </row>
        <row r="24">
          <cell r="E24" t="str">
            <v>Doppelte Kinderrente (AHV)</v>
          </cell>
          <cell r="H24" t="str">
            <v>Ordinary child pension double (AVS)</v>
          </cell>
          <cell r="I24" t="str">
            <v>SI</v>
          </cell>
          <cell r="J24">
            <v>2.1128192888203694</v>
          </cell>
          <cell r="K24">
            <v>1.8942245222591361</v>
          </cell>
          <cell r="L24">
            <v>1.8332857609873672</v>
          </cell>
          <cell r="M24">
            <v>1.7475699194436258</v>
          </cell>
          <cell r="N24">
            <v>2.1692986904649949</v>
          </cell>
          <cell r="O24">
            <v>1.8640829142359077</v>
          </cell>
          <cell r="P24">
            <v>2.0099369609360234</v>
          </cell>
          <cell r="Q24">
            <v>1.9400438660367529</v>
          </cell>
          <cell r="R24">
            <v>1.9267685930420857</v>
          </cell>
          <cell r="S24">
            <v>2.039574916857803</v>
          </cell>
          <cell r="T24">
            <v>2.0299967298453914</v>
          </cell>
          <cell r="U24">
            <v>2.6302194578514455</v>
          </cell>
          <cell r="V24">
            <v>1.247018089887505</v>
          </cell>
          <cell r="W24">
            <v>1.903417205859254</v>
          </cell>
          <cell r="X24">
            <v>1.8748443943691513</v>
          </cell>
          <cell r="Y24">
            <v>1.9796638775091144</v>
          </cell>
          <cell r="Z24">
            <v>1.9522920117183062</v>
          </cell>
          <cell r="AA24">
            <v>1.6984775689512039</v>
          </cell>
          <cell r="AB24">
            <v>1.1583996494421096</v>
          </cell>
          <cell r="AC24">
            <v>0.84873616919868755</v>
          </cell>
          <cell r="AD24">
            <v>0.68536216226621638</v>
          </cell>
          <cell r="AE24">
            <v>0</v>
          </cell>
          <cell r="AF24">
            <v>0</v>
          </cell>
        </row>
        <row r="27">
          <cell r="B27" t="str">
            <v>1.2</v>
          </cell>
          <cell r="D27" t="str">
            <v>Old-age civil servant pensions (b)</v>
          </cell>
          <cell r="G27" t="str">
            <v>Old-age civil servant pensions (b)</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row>
        <row r="28">
          <cell r="I28" t="str">
            <v>SI</v>
          </cell>
        </row>
        <row r="29">
          <cell r="I29" t="str">
            <v>SI</v>
          </cell>
        </row>
        <row r="31">
          <cell r="B31">
            <v>1.3</v>
          </cell>
          <cell r="D31" t="str">
            <v>Veteran's old-age pensions</v>
          </cell>
          <cell r="G31" t="str">
            <v>Veteran's old-age pensions</v>
          </cell>
          <cell r="J31" t="str">
            <v>&lt;&gt;</v>
          </cell>
          <cell r="K31" t="str">
            <v>&lt;&gt;</v>
          </cell>
          <cell r="L31" t="str">
            <v>&lt;&gt;</v>
          </cell>
          <cell r="M31" t="str">
            <v>&lt;&gt;</v>
          </cell>
          <cell r="N31" t="str">
            <v>&lt;&gt;</v>
          </cell>
          <cell r="O31" t="str">
            <v>&lt;&gt;</v>
          </cell>
          <cell r="P31" t="str">
            <v>&lt;&gt;</v>
          </cell>
          <cell r="Q31" t="str">
            <v>&lt;&gt;</v>
          </cell>
          <cell r="R31" t="str">
            <v>&lt;&gt;</v>
          </cell>
          <cell r="S31" t="str">
            <v>&lt;&gt;</v>
          </cell>
          <cell r="T31" t="str">
            <v>&lt;&gt;</v>
          </cell>
          <cell r="U31" t="str">
            <v>&lt;&gt;</v>
          </cell>
          <cell r="V31" t="str">
            <v>&lt;&gt;</v>
          </cell>
          <cell r="W31" t="str">
            <v>&lt;&gt;</v>
          </cell>
          <cell r="X31" t="str">
            <v>&lt;&gt;</v>
          </cell>
          <cell r="Y31" t="str">
            <v>&lt;&gt;</v>
          </cell>
          <cell r="Z31" t="str">
            <v>&lt;&gt;</v>
          </cell>
          <cell r="AA31" t="str">
            <v>&lt;&gt;</v>
          </cell>
          <cell r="AB31" t="str">
            <v>&lt;&gt;</v>
          </cell>
          <cell r="AC31" t="str">
            <v>&lt;&gt;</v>
          </cell>
          <cell r="AD31" t="str">
            <v>&lt;&gt;</v>
          </cell>
          <cell r="AE31" t="str">
            <v>&lt;&gt;</v>
          </cell>
          <cell r="AF31" t="str">
            <v>&lt;&gt;</v>
          </cell>
        </row>
        <row r="33">
          <cell r="I33" t="str">
            <v>SI</v>
          </cell>
        </row>
        <row r="35">
          <cell r="B35">
            <v>1.4</v>
          </cell>
          <cell r="D35" t="str">
            <v>Old-age other cash benefits</v>
          </cell>
          <cell r="G35" t="str">
            <v>Old-age other cash benefits</v>
          </cell>
          <cell r="J35">
            <v>902.01943099999994</v>
          </cell>
          <cell r="K35">
            <v>931.3204639999999</v>
          </cell>
          <cell r="L35">
            <v>1086.08107</v>
          </cell>
          <cell r="M35">
            <v>1172.0927590000001</v>
          </cell>
          <cell r="N35">
            <v>1333.211638</v>
          </cell>
          <cell r="O35">
            <v>1428.0686716283767</v>
          </cell>
          <cell r="P35">
            <v>1598.0526794339837</v>
          </cell>
          <cell r="Q35">
            <v>1920.273144</v>
          </cell>
          <cell r="R35">
            <v>2174.2529922335593</v>
          </cell>
          <cell r="S35">
            <v>2441.532275</v>
          </cell>
          <cell r="T35">
            <v>2781.6380520000002</v>
          </cell>
          <cell r="U35">
            <v>3104.9249238041557</v>
          </cell>
          <cell r="V35">
            <v>3501.6967629999999</v>
          </cell>
          <cell r="W35">
            <v>3885.1490092426848</v>
          </cell>
          <cell r="X35">
            <v>4189.1580000000004</v>
          </cell>
          <cell r="Y35">
            <v>4452.8659535210854</v>
          </cell>
          <cell r="Z35">
            <v>4492.7062310000001</v>
          </cell>
          <cell r="AA35">
            <v>4717.7571109999999</v>
          </cell>
          <cell r="AB35">
            <v>4757.5870070000001</v>
          </cell>
          <cell r="AC35">
            <v>4994.0176240000001</v>
          </cell>
          <cell r="AD35">
            <v>5707.1355309999999</v>
          </cell>
          <cell r="AE35">
            <v>6528.9784600000003</v>
          </cell>
          <cell r="AF35">
            <v>1921.685746651654</v>
          </cell>
        </row>
        <row r="36">
          <cell r="E36" t="str">
            <v>Hilflosenentschädigung (AHV)</v>
          </cell>
          <cell r="H36" t="str">
            <v>Helplessness allowances (AVS)</v>
          </cell>
          <cell r="I36" t="str">
            <v>SA</v>
          </cell>
          <cell r="J36">
            <v>61.036285999999997</v>
          </cell>
          <cell r="K36">
            <v>64.688233999999994</v>
          </cell>
          <cell r="L36">
            <v>79.645538000000002</v>
          </cell>
          <cell r="M36">
            <v>82.582086000000004</v>
          </cell>
          <cell r="N36">
            <v>100.036728</v>
          </cell>
          <cell r="O36">
            <v>107.99574200000001</v>
          </cell>
          <cell r="P36">
            <v>120.040885</v>
          </cell>
          <cell r="Q36">
            <v>129.36846499999999</v>
          </cell>
          <cell r="R36">
            <v>143.34303700000001</v>
          </cell>
          <cell r="S36">
            <v>149.505122</v>
          </cell>
          <cell r="T36">
            <v>165.93549100000001</v>
          </cell>
          <cell r="U36">
            <v>173.98269275000001</v>
          </cell>
          <cell r="V36">
            <v>203.24</v>
          </cell>
          <cell r="W36">
            <v>283.18735500000003</v>
          </cell>
          <cell r="X36">
            <v>301.97000000000003</v>
          </cell>
          <cell r="Y36">
            <v>309.86710199999999</v>
          </cell>
          <cell r="Z36">
            <v>324.28279400000002</v>
          </cell>
          <cell r="AA36">
            <v>340.41271</v>
          </cell>
          <cell r="AB36">
            <v>343.60905700000001</v>
          </cell>
          <cell r="AC36">
            <v>354.26311199999998</v>
          </cell>
          <cell r="AD36">
            <v>355.65961199999998</v>
          </cell>
          <cell r="AE36">
            <v>386.105009</v>
          </cell>
          <cell r="AF36">
            <v>396.53716400000002</v>
          </cell>
        </row>
        <row r="37">
          <cell r="E37" t="str">
            <v>Fürsorgeleistungen an Schweizer im Ausland (AHV)</v>
          </cell>
          <cell r="H37" t="str">
            <v>Social assistance to Swiss living abroad (AVS)</v>
          </cell>
          <cell r="I37" t="str">
            <v>SA</v>
          </cell>
          <cell r="J37">
            <v>0.31514500000000001</v>
          </cell>
          <cell r="K37">
            <v>0.34522999999999998</v>
          </cell>
          <cell r="L37">
            <v>0.43253200000000003</v>
          </cell>
          <cell r="M37">
            <v>0.40567300000000001</v>
          </cell>
          <cell r="N37">
            <v>0.43191000000000002</v>
          </cell>
          <cell r="O37">
            <v>0.34799999999999998</v>
          </cell>
          <cell r="P37">
            <v>0.324517</v>
          </cell>
          <cell r="Q37">
            <v>0.36110700000000001</v>
          </cell>
          <cell r="R37">
            <v>0.34542499999999998</v>
          </cell>
          <cell r="S37">
            <v>0.35972900000000002</v>
          </cell>
          <cell r="T37">
            <v>0.34145999999999999</v>
          </cell>
          <cell r="U37">
            <v>0.32458999999999999</v>
          </cell>
          <cell r="V37">
            <v>0.339673</v>
          </cell>
          <cell r="W37">
            <v>0.37542900000000001</v>
          </cell>
          <cell r="X37">
            <v>0.40799999999999997</v>
          </cell>
          <cell r="Y37">
            <v>0.38963599999999998</v>
          </cell>
          <cell r="Z37">
            <v>0.33974599999999999</v>
          </cell>
          <cell r="AA37">
            <v>0.951125</v>
          </cell>
          <cell r="AB37">
            <v>0.75753099999999995</v>
          </cell>
          <cell r="AC37">
            <v>0.69342099999999995</v>
          </cell>
          <cell r="AD37">
            <v>0.43498900000000001</v>
          </cell>
          <cell r="AE37">
            <v>0.42793199999999998</v>
          </cell>
          <cell r="AF37">
            <v>0.33226499999999998</v>
          </cell>
        </row>
        <row r="38">
          <cell r="E38" t="str">
            <v>Ergänzungsleistungen an AHV-Rentner (EL) (c)</v>
          </cell>
          <cell r="H38" t="str">
            <v>Complementary benefits to AVS pensioners (EL) (c)</v>
          </cell>
          <cell r="J38">
            <v>342.66800000000001</v>
          </cell>
          <cell r="K38">
            <v>351.28699999999998</v>
          </cell>
          <cell r="L38">
            <v>451.00299999999999</v>
          </cell>
          <cell r="M38">
            <v>479.10500000000002</v>
          </cell>
          <cell r="N38">
            <v>552.74300000000005</v>
          </cell>
          <cell r="O38">
            <v>569.74400000000003</v>
          </cell>
          <cell r="P38">
            <v>627.71199999999999</v>
          </cell>
          <cell r="Q38">
            <v>842.77057200000002</v>
          </cell>
          <cell r="R38">
            <v>914.17683099999999</v>
          </cell>
          <cell r="S38">
            <v>976.66742399999998</v>
          </cell>
          <cell r="T38">
            <v>1124.361101</v>
          </cell>
          <cell r="U38">
            <v>1278.9479939999999</v>
          </cell>
          <cell r="V38">
            <v>1468.4640900000002</v>
          </cell>
          <cell r="W38">
            <v>1541.400112</v>
          </cell>
          <cell r="X38">
            <v>1567.0140000000001</v>
          </cell>
          <cell r="Y38">
            <v>1574.9692540000001</v>
          </cell>
          <cell r="Z38">
            <v>1326.083691</v>
          </cell>
          <cell r="AA38">
            <v>1376.393276</v>
          </cell>
          <cell r="AB38">
            <v>1420.220419</v>
          </cell>
          <cell r="AC38">
            <v>1439.061091</v>
          </cell>
          <cell r="AD38">
            <v>1441.0409299999999</v>
          </cell>
          <cell r="AE38">
            <v>1442.4455190000001</v>
          </cell>
          <cell r="AF38">
            <v>1524.7607230000001</v>
          </cell>
        </row>
        <row r="39">
          <cell r="E39" t="str">
            <v>Kapitalzahlungen im Risikofall (BV) (a)</v>
          </cell>
          <cell r="H39" t="str">
            <v>Capital payments at occurrence of risk (BV) (a)</v>
          </cell>
          <cell r="J39">
            <v>498</v>
          </cell>
          <cell r="K39">
            <v>515</v>
          </cell>
          <cell r="L39">
            <v>555</v>
          </cell>
          <cell r="M39">
            <v>610</v>
          </cell>
          <cell r="N39">
            <v>680</v>
          </cell>
          <cell r="O39">
            <v>749.98092962837666</v>
          </cell>
          <cell r="P39">
            <v>849.97527743398371</v>
          </cell>
          <cell r="Q39">
            <v>947.77300000000002</v>
          </cell>
          <cell r="R39">
            <v>1116.3876992335593</v>
          </cell>
          <cell r="S39">
            <v>1315</v>
          </cell>
          <cell r="T39">
            <v>1491</v>
          </cell>
          <cell r="U39">
            <v>1651.669647054156</v>
          </cell>
          <cell r="V39">
            <v>1829.653</v>
          </cell>
          <cell r="W39">
            <v>2060.1861132426848</v>
          </cell>
          <cell r="X39">
            <v>2319.7660000000001</v>
          </cell>
          <cell r="Y39">
            <v>2567.6399615210853</v>
          </cell>
          <cell r="Z39">
            <v>2842</v>
          </cell>
          <cell r="AA39">
            <v>3000</v>
          </cell>
          <cell r="AB39">
            <v>2993</v>
          </cell>
          <cell r="AC39">
            <v>3200</v>
          </cell>
          <cell r="AD39">
            <v>3910</v>
          </cell>
          <cell r="AE39">
            <v>4700</v>
          </cell>
          <cell r="AF39">
            <v>5.5594651653764871E-2</v>
          </cell>
        </row>
        <row r="40">
          <cell r="H40" t="str">
            <v>Cash payment (departure benefits)(BV)</v>
          </cell>
        </row>
        <row r="42">
          <cell r="B42">
            <v>1.5</v>
          </cell>
          <cell r="D42" t="str">
            <v>Early retirement pensions (b)</v>
          </cell>
          <cell r="G42" t="str">
            <v>Early retirement pensions (b)</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row>
        <row r="45">
          <cell r="B45">
            <v>2</v>
          </cell>
          <cell r="C45" t="str">
            <v>DISABILITY CASH BENEFITS</v>
          </cell>
          <cell r="F45" t="str">
            <v>DISABILITY CASH BENEFITS</v>
          </cell>
          <cell r="J45">
            <v>1781.5431557830225</v>
          </cell>
          <cell r="K45">
            <v>1813.4338444917557</v>
          </cell>
          <cell r="L45">
            <v>2038.2936318841935</v>
          </cell>
          <cell r="M45">
            <v>2118.8792945146756</v>
          </cell>
          <cell r="N45">
            <v>2388.9834721712414</v>
          </cell>
          <cell r="O45">
            <v>2474.7024756376891</v>
          </cell>
          <cell r="P45">
            <v>2657.2948477244859</v>
          </cell>
          <cell r="Q45">
            <v>2802.88160552215</v>
          </cell>
          <cell r="R45">
            <v>3024.5543599423195</v>
          </cell>
          <cell r="S45">
            <v>3167.9209251389584</v>
          </cell>
          <cell r="T45">
            <v>3500.4562777849269</v>
          </cell>
          <cell r="U45">
            <v>3866.5503482257513</v>
          </cell>
          <cell r="V45">
            <v>4323.4936742800001</v>
          </cell>
          <cell r="W45">
            <v>4900.7645680006472</v>
          </cell>
          <cell r="X45">
            <v>5360.1054670300009</v>
          </cell>
          <cell r="Y45">
            <v>5775.298014421578</v>
          </cell>
          <cell r="Z45">
            <v>6120.3022019999999</v>
          </cell>
          <cell r="AA45">
            <v>6523.5458026504639</v>
          </cell>
          <cell r="AB45">
            <v>7127.1607818499997</v>
          </cell>
          <cell r="AC45">
            <v>7551.458640289412</v>
          </cell>
          <cell r="AD45">
            <v>7908.6382359999989</v>
          </cell>
          <cell r="AE45">
            <v>8577.4614169370907</v>
          </cell>
          <cell r="AF45">
            <v>7027.7040257000017</v>
          </cell>
        </row>
        <row r="47">
          <cell r="B47" t="str">
            <v>2.1.0</v>
          </cell>
          <cell r="D47" t="str">
            <v>Disability pensions (non attributable)</v>
          </cell>
          <cell r="G47" t="str">
            <v>Disability pensions (non attributable)</v>
          </cell>
          <cell r="J47">
            <v>-6.817507</v>
          </cell>
          <cell r="K47">
            <v>-7.3079749999999999</v>
          </cell>
          <cell r="L47">
            <v>-7.7196369999999996</v>
          </cell>
          <cell r="M47">
            <v>-7.0596589999999999</v>
          </cell>
          <cell r="N47">
            <v>-8.2894769999999998</v>
          </cell>
          <cell r="O47">
            <v>-12.136076000000001</v>
          </cell>
          <cell r="P47">
            <v>-14.343693</v>
          </cell>
          <cell r="Q47">
            <v>-15.405469999999999</v>
          </cell>
          <cell r="R47">
            <v>-10.457648000000001</v>
          </cell>
          <cell r="S47">
            <v>-13.684894</v>
          </cell>
          <cell r="T47">
            <v>-17.516803889999998</v>
          </cell>
          <cell r="U47">
            <v>-16.070372359999997</v>
          </cell>
          <cell r="V47">
            <v>-24.212102720000001</v>
          </cell>
          <cell r="W47">
            <v>-26.199642000000004</v>
          </cell>
          <cell r="X47">
            <v>-40.986067219999995</v>
          </cell>
          <cell r="Y47">
            <v>-34.777169999999998</v>
          </cell>
          <cell r="Z47">
            <v>-36.256467000000001</v>
          </cell>
          <cell r="AA47">
            <v>-66.723517000000001</v>
          </cell>
          <cell r="AB47">
            <v>-85.355045650000008</v>
          </cell>
          <cell r="AC47">
            <v>-95.487191510000002</v>
          </cell>
          <cell r="AD47">
            <v>-103.16368399999999</v>
          </cell>
          <cell r="AE47">
            <v>-115.85002689999999</v>
          </cell>
          <cell r="AF47">
            <v>-123.02272408</v>
          </cell>
        </row>
        <row r="48">
          <cell r="E48" t="str">
            <v>Beitragsanteil zu Lasten der IV</v>
          </cell>
          <cell r="H48" t="str">
            <v>Share in contribution at the expense IV</v>
          </cell>
          <cell r="J48" t="str">
            <v>&lt;&gt;</v>
          </cell>
          <cell r="K48" t="str">
            <v>&lt;&gt;</v>
          </cell>
          <cell r="L48" t="str">
            <v>&lt;&gt;</v>
          </cell>
          <cell r="M48" t="str">
            <v>&lt;&gt;</v>
          </cell>
          <cell r="N48" t="str">
            <v>&lt;&gt;</v>
          </cell>
          <cell r="O48" t="str">
            <v>&lt;&gt;</v>
          </cell>
          <cell r="P48" t="str">
            <v>&lt;&gt;</v>
          </cell>
          <cell r="Q48" t="str">
            <v>–</v>
          </cell>
          <cell r="R48">
            <v>5.02346</v>
          </cell>
          <cell r="S48">
            <v>7.0648989999999996</v>
          </cell>
          <cell r="T48">
            <v>8.3582552000000003</v>
          </cell>
          <cell r="U48">
            <v>9.9003619399999998</v>
          </cell>
          <cell r="V48">
            <v>11.300621570000001</v>
          </cell>
          <cell r="W48">
            <v>14.784478999999999</v>
          </cell>
          <cell r="X48">
            <v>16.560853390000002</v>
          </cell>
          <cell r="Y48">
            <v>18.551271</v>
          </cell>
          <cell r="Z48">
            <v>19.264872</v>
          </cell>
          <cell r="AA48">
            <v>18.957415999999998</v>
          </cell>
          <cell r="AB48">
            <v>18.1672741</v>
          </cell>
          <cell r="AC48">
            <v>18.278509549999999</v>
          </cell>
          <cell r="AD48">
            <v>18.648029999999999</v>
          </cell>
          <cell r="AE48">
            <v>18.536771949999999</v>
          </cell>
          <cell r="AF48">
            <v>20.871983549999999</v>
          </cell>
        </row>
        <row r="49">
          <cell r="E49" t="str">
            <v>Rückerstattungsforderungen netto (IV)</v>
          </cell>
          <cell r="H49" t="str">
            <v>Claims for restitution net (i.e. depreciations considered)(IV)</v>
          </cell>
          <cell r="J49">
            <v>-6.817507</v>
          </cell>
          <cell r="K49">
            <v>-7.3079749999999999</v>
          </cell>
          <cell r="L49">
            <v>-7.7196369999999996</v>
          </cell>
          <cell r="M49">
            <v>-7.0596589999999999</v>
          </cell>
          <cell r="N49">
            <v>-8.2894769999999998</v>
          </cell>
          <cell r="O49">
            <v>-12.136076000000001</v>
          </cell>
          <cell r="P49">
            <v>-14.343693</v>
          </cell>
          <cell r="Q49">
            <v>-15.405469999999999</v>
          </cell>
          <cell r="R49">
            <v>-15.481108000000001</v>
          </cell>
          <cell r="S49">
            <v>-20.749793</v>
          </cell>
          <cell r="T49">
            <v>-25.875059089999997</v>
          </cell>
          <cell r="U49">
            <v>-25.970734299999997</v>
          </cell>
          <cell r="V49">
            <v>-35.512724290000001</v>
          </cell>
          <cell r="W49">
            <v>-40.984121000000002</v>
          </cell>
          <cell r="X49">
            <v>-57.546920610000001</v>
          </cell>
          <cell r="Y49">
            <v>-53.328440999999998</v>
          </cell>
          <cell r="Z49">
            <v>-55.521338999999998</v>
          </cell>
          <cell r="AA49">
            <v>-85.680932999999996</v>
          </cell>
          <cell r="AB49">
            <v>-103.52231975000001</v>
          </cell>
          <cell r="AC49">
            <v>-113.76570106</v>
          </cell>
          <cell r="AD49">
            <v>-121.81171399999999</v>
          </cell>
          <cell r="AE49">
            <v>-134.38679884999999</v>
          </cell>
          <cell r="AF49">
            <v>-143.89470763</v>
          </cell>
        </row>
        <row r="52">
          <cell r="B52" t="str">
            <v>2.1.1</v>
          </cell>
          <cell r="D52" t="str">
            <v>Disability pensions personal entitlements</v>
          </cell>
          <cell r="G52" t="str">
            <v>Disability pensions personal entitlements</v>
          </cell>
          <cell r="J52">
            <v>1107.3192130939856</v>
          </cell>
          <cell r="K52">
            <v>1105.4990516119321</v>
          </cell>
          <cell r="L52">
            <v>1255.2903732892532</v>
          </cell>
          <cell r="M52">
            <v>1287.9051544517436</v>
          </cell>
          <cell r="N52">
            <v>1467.1528467319597</v>
          </cell>
          <cell r="O52">
            <v>1505.2962526779525</v>
          </cell>
          <cell r="P52">
            <v>1608.0571923484642</v>
          </cell>
          <cell r="Q52">
            <v>1635.94371051296</v>
          </cell>
          <cell r="R52">
            <v>1754.791367942981</v>
          </cell>
          <cell r="S52">
            <v>1809.4920467427764</v>
          </cell>
          <cell r="T52">
            <v>1992.8076781870645</v>
          </cell>
          <cell r="U52">
            <v>2183.4321993757303</v>
          </cell>
          <cell r="V52">
            <v>2425.4074701386003</v>
          </cell>
          <cell r="W52">
            <v>2772.079758556371</v>
          </cell>
          <cell r="X52">
            <v>2992.9191253734057</v>
          </cell>
          <cell r="Y52">
            <v>3217.3703683336489</v>
          </cell>
          <cell r="Z52">
            <v>3388.4616381887131</v>
          </cell>
          <cell r="AA52">
            <v>3610.9095467108032</v>
          </cell>
          <cell r="AB52">
            <v>3822.3984942594589</v>
          </cell>
          <cell r="AC52">
            <v>4008.9282414117374</v>
          </cell>
          <cell r="AD52">
            <v>4193.8911950492347</v>
          </cell>
          <cell r="AE52">
            <v>4564.8239005457481</v>
          </cell>
          <cell r="AF52">
            <v>4869.9811367573757</v>
          </cell>
        </row>
        <row r="53">
          <cell r="E53" t="str">
            <v>Ordentliche einfache Invalidenrenten (IV)</v>
          </cell>
          <cell r="H53" t="str">
            <v>Basic single invalidity pension (IV)</v>
          </cell>
          <cell r="I53" t="str">
            <v>SI</v>
          </cell>
          <cell r="J53">
            <v>797.19152265973446</v>
          </cell>
          <cell r="K53">
            <v>811.79060753803196</v>
          </cell>
          <cell r="L53">
            <v>916.48821696473055</v>
          </cell>
          <cell r="M53">
            <v>931.67909948076078</v>
          </cell>
          <cell r="N53">
            <v>1052.7521141557993</v>
          </cell>
          <cell r="O53">
            <v>1073.6278909887583</v>
          </cell>
          <cell r="P53">
            <v>1143.3140548793904</v>
          </cell>
          <cell r="Q53">
            <v>1161.6588131757135</v>
          </cell>
          <cell r="R53">
            <v>1246.5025850263885</v>
          </cell>
          <cell r="S53">
            <v>1284.893161871275</v>
          </cell>
          <cell r="T53">
            <v>1418.7655744387778</v>
          </cell>
          <cell r="U53">
            <v>1556.6030357803827</v>
          </cell>
          <cell r="V53">
            <v>1740.3608572596497</v>
          </cell>
          <cell r="W53">
            <v>2019.5627861356866</v>
          </cell>
          <cell r="X53">
            <v>2203.7773688479292</v>
          </cell>
          <cell r="Y53">
            <v>2381.4509387199346</v>
          </cell>
          <cell r="Z53">
            <v>2521.6891671550788</v>
          </cell>
          <cell r="AA53">
            <v>2743.3643357886126</v>
          </cell>
          <cell r="AB53">
            <v>3024.4029207433118</v>
          </cell>
          <cell r="AC53">
            <v>3280.1382182853708</v>
          </cell>
          <cell r="AD53">
            <v>3521.3052632588701</v>
          </cell>
          <cell r="AE53">
            <v>4099.4904055282159</v>
          </cell>
          <cell r="AF53">
            <v>4395.1932403667515</v>
          </cell>
        </row>
        <row r="54">
          <cell r="E54" t="str">
            <v>Ordentliche Ehepaar-Invalidenrenten (IV)</v>
          </cell>
          <cell r="H54" t="str">
            <v>Basic invalidity pension for couple (IV)</v>
          </cell>
          <cell r="I54" t="str">
            <v>SI</v>
          </cell>
          <cell r="J54">
            <v>167.92441454077388</v>
          </cell>
          <cell r="K54">
            <v>147.3523406724367</v>
          </cell>
          <cell r="L54">
            <v>168.35120842391419</v>
          </cell>
          <cell r="M54">
            <v>176.97689477114946</v>
          </cell>
          <cell r="N54">
            <v>206.16710850432773</v>
          </cell>
          <cell r="O54">
            <v>212.87437879973513</v>
          </cell>
          <cell r="P54">
            <v>225.19678019403335</v>
          </cell>
          <cell r="Q54">
            <v>225.23650001830799</v>
          </cell>
          <cell r="R54">
            <v>239.14361542019907</v>
          </cell>
          <cell r="S54">
            <v>249.79901150750143</v>
          </cell>
          <cell r="T54">
            <v>275.28162734587301</v>
          </cell>
          <cell r="U54">
            <v>303.92966697129015</v>
          </cell>
          <cell r="V54">
            <v>338.08380895117347</v>
          </cell>
          <cell r="W54">
            <v>381.97939087587918</v>
          </cell>
          <cell r="X54">
            <v>407.42417276409873</v>
          </cell>
          <cell r="Y54">
            <v>437.01462624060588</v>
          </cell>
          <cell r="Z54">
            <v>455.93282757043539</v>
          </cell>
          <cell r="AA54">
            <v>475.39574579205998</v>
          </cell>
          <cell r="AB54">
            <v>393.16736160650152</v>
          </cell>
          <cell r="AC54">
            <v>305.74495022460445</v>
          </cell>
          <cell r="AD54">
            <v>234.61369873374949</v>
          </cell>
          <cell r="AE54" t="str">
            <v>-</v>
          </cell>
          <cell r="AF54" t="str">
            <v>-</v>
          </cell>
        </row>
        <row r="55">
          <cell r="E55" t="str">
            <v>Ausserordentliche einfache Invalidenrenten (IV)</v>
          </cell>
          <cell r="H55" t="str">
            <v>Supplementary single invalidity pension (IV)</v>
          </cell>
          <cell r="I55" t="str">
            <v>SA</v>
          </cell>
          <cell r="J55">
            <v>141.33626165334036</v>
          </cell>
          <cell r="K55">
            <v>145.47490173176885</v>
          </cell>
          <cell r="L55">
            <v>169.48044505070993</v>
          </cell>
          <cell r="M55">
            <v>178.10556340716067</v>
          </cell>
          <cell r="N55">
            <v>206.87688646339862</v>
          </cell>
          <cell r="O55">
            <v>217.09730766084868</v>
          </cell>
          <cell r="P55">
            <v>237.74467628124512</v>
          </cell>
          <cell r="Q55">
            <v>247.15000615684514</v>
          </cell>
          <cell r="R55">
            <v>267.0172828468053</v>
          </cell>
          <cell r="S55">
            <v>272.85535478918285</v>
          </cell>
          <cell r="T55">
            <v>296.52342710027278</v>
          </cell>
          <cell r="U55">
            <v>320.02653419774998</v>
          </cell>
          <cell r="V55">
            <v>343.95001108739268</v>
          </cell>
          <cell r="W55">
            <v>367.17689775024797</v>
          </cell>
          <cell r="X55">
            <v>378.14428552817998</v>
          </cell>
          <cell r="Y55">
            <v>395.43319091109618</v>
          </cell>
          <cell r="Z55">
            <v>407.11323582526654</v>
          </cell>
          <cell r="AA55">
            <v>390.90462767496086</v>
          </cell>
          <cell r="AB55">
            <v>403.58037001587002</v>
          </cell>
          <cell r="AC55">
            <v>421.73561405322079</v>
          </cell>
          <cell r="AD55">
            <v>436.78202156476044</v>
          </cell>
          <cell r="AE55">
            <v>465.33349501753185</v>
          </cell>
          <cell r="AF55">
            <v>474.78789639062381</v>
          </cell>
        </row>
        <row r="56">
          <cell r="E56" t="str">
            <v>Ausserordentliche Ehepaar-Invalidenrenten (IV)</v>
          </cell>
          <cell r="H56" t="str">
            <v>Supplementary invalidity pension for couple (IV)</v>
          </cell>
          <cell r="I56" t="str">
            <v>SA</v>
          </cell>
          <cell r="J56">
            <v>0.8670142401367702</v>
          </cell>
          <cell r="K56">
            <v>0.88120166969467573</v>
          </cell>
          <cell r="L56">
            <v>0.97050284989858004</v>
          </cell>
          <cell r="M56">
            <v>1.1435967926727724</v>
          </cell>
          <cell r="N56">
            <v>1.3567376084340934</v>
          </cell>
          <cell r="O56">
            <v>1.6966752286105404</v>
          </cell>
          <cell r="P56">
            <v>1.8016809937952971</v>
          </cell>
          <cell r="Q56">
            <v>1.8983911620932674</v>
          </cell>
          <cell r="R56">
            <v>2.1278846495881614</v>
          </cell>
          <cell r="S56">
            <v>1.944518574816944</v>
          </cell>
          <cell r="T56">
            <v>2.2370493021410267</v>
          </cell>
          <cell r="U56">
            <v>2.8729624263075126</v>
          </cell>
          <cell r="V56">
            <v>3.0127928403843445</v>
          </cell>
          <cell r="W56">
            <v>3.3606837945572385</v>
          </cell>
          <cell r="X56">
            <v>3.5732982331980154</v>
          </cell>
          <cell r="Y56">
            <v>3.4716124620121325</v>
          </cell>
          <cell r="Z56">
            <v>3.7264076379325788</v>
          </cell>
          <cell r="AA56">
            <v>1.2448374551697703</v>
          </cell>
          <cell r="AB56">
            <v>1.2478418937759592</v>
          </cell>
          <cell r="AC56">
            <v>1.3094588485412475</v>
          </cell>
          <cell r="AD56">
            <v>1.1902114918551006</v>
          </cell>
          <cell r="AE56" t="str">
            <v>-</v>
          </cell>
          <cell r="AF56" t="str">
            <v>-</v>
          </cell>
        </row>
        <row r="57">
          <cell r="I57" t="str">
            <v>SA</v>
          </cell>
        </row>
        <row r="59">
          <cell r="B59" t="str">
            <v>2.1.2</v>
          </cell>
          <cell r="D59" t="str">
            <v>Disability pensions spouse supplements</v>
          </cell>
          <cell r="G59" t="str">
            <v>Disability pensions spouse supplements</v>
          </cell>
          <cell r="J59">
            <v>379.85924432822594</v>
          </cell>
          <cell r="K59">
            <v>408.23031404740323</v>
          </cell>
          <cell r="L59">
            <v>440.7652058817597</v>
          </cell>
          <cell r="M59">
            <v>472.93665233587956</v>
          </cell>
          <cell r="N59">
            <v>516.36704107358014</v>
          </cell>
          <cell r="O59">
            <v>552.86944518941186</v>
          </cell>
          <cell r="P59">
            <v>597.54055359479844</v>
          </cell>
          <cell r="Q59">
            <v>644.29308627144792</v>
          </cell>
          <cell r="R59">
            <v>698.85347827211444</v>
          </cell>
          <cell r="S59">
            <v>750.89525415806168</v>
          </cell>
          <cell r="T59">
            <v>828.57321713105591</v>
          </cell>
          <cell r="U59">
            <v>918.91629771440182</v>
          </cell>
          <cell r="V59">
            <v>1022.3228074736321</v>
          </cell>
          <cell r="W59">
            <v>1126.750582575386</v>
          </cell>
          <cell r="X59">
            <v>1272.8737908044413</v>
          </cell>
          <cell r="Y59">
            <v>1373.4479829576978</v>
          </cell>
          <cell r="Z59">
            <v>1505.542334336471</v>
          </cell>
          <cell r="AA59">
            <v>1592.7374586401993</v>
          </cell>
          <cell r="AB59">
            <v>1870.2327453089579</v>
          </cell>
          <cell r="AC59">
            <v>1985.244186064788</v>
          </cell>
          <cell r="AD59">
            <v>2046.5714018868143</v>
          </cell>
          <cell r="AE59">
            <v>2208.82492644081</v>
          </cell>
          <cell r="AF59">
            <v>451.98563002022524</v>
          </cell>
        </row>
        <row r="60">
          <cell r="E60" t="str">
            <v>Ordentliche Zusatzrenten für Ehefrauen (IV)</v>
          </cell>
          <cell r="H60" t="str">
            <v>Ordinary supplementary pension for wife (IV)</v>
          </cell>
          <cell r="I60" t="str">
            <v>SI</v>
          </cell>
          <cell r="J60">
            <v>109.95987298759775</v>
          </cell>
          <cell r="K60">
            <v>113.84826617977956</v>
          </cell>
          <cell r="L60">
            <v>116.41914074060504</v>
          </cell>
          <cell r="M60">
            <v>117.58267394310695</v>
          </cell>
          <cell r="N60">
            <v>132.09396072475477</v>
          </cell>
          <cell r="O60">
            <v>133.28364626275751</v>
          </cell>
          <cell r="P60">
            <v>141.44343826382112</v>
          </cell>
          <cell r="Q60">
            <v>142.38135316412792</v>
          </cell>
          <cell r="R60">
            <v>151.56989709730928</v>
          </cell>
          <cell r="S60">
            <v>154.14420088060774</v>
          </cell>
          <cell r="T60">
            <v>167.76104022532897</v>
          </cell>
          <cell r="U60">
            <v>182.4253107563444</v>
          </cell>
          <cell r="V60">
            <v>201.54538575608325</v>
          </cell>
          <cell r="W60">
            <v>231.63382900692594</v>
          </cell>
          <cell r="X60">
            <v>248.60219407047978</v>
          </cell>
          <cell r="Y60">
            <v>266.04264074110802</v>
          </cell>
          <cell r="Z60">
            <v>278.46900844951637</v>
          </cell>
          <cell r="AA60">
            <v>299.9934876466736</v>
          </cell>
          <cell r="AB60">
            <v>323.16500430706702</v>
          </cell>
          <cell r="AC60">
            <v>347.14760472783973</v>
          </cell>
          <cell r="AD60">
            <v>372.44518026011275</v>
          </cell>
          <cell r="AE60">
            <v>414.29278551622605</v>
          </cell>
          <cell r="AF60">
            <v>450.73178874454578</v>
          </cell>
        </row>
        <row r="61">
          <cell r="E61" t="str">
            <v>Ausserordentliche Zusatzrenten für Ehefrauen (IV)</v>
          </cell>
          <cell r="H61" t="str">
            <v>Extraordinary supplementary pension for wife (IV)</v>
          </cell>
          <cell r="I61" t="str">
            <v>SA</v>
          </cell>
          <cell r="J61">
            <v>0.54350146396633359</v>
          </cell>
          <cell r="K61">
            <v>0.63855193456135917</v>
          </cell>
          <cell r="L61">
            <v>0.66402826572008111</v>
          </cell>
          <cell r="M61">
            <v>0.73241592339716888</v>
          </cell>
          <cell r="N61">
            <v>0.89595879802251466</v>
          </cell>
          <cell r="O61">
            <v>0.98972721668948183</v>
          </cell>
          <cell r="P61">
            <v>1.1067468961885394</v>
          </cell>
          <cell r="Q61">
            <v>1.1800809926525717</v>
          </cell>
          <cell r="R61">
            <v>1.2638345191493323</v>
          </cell>
          <cell r="S61">
            <v>1.3471828034679483</v>
          </cell>
          <cell r="T61">
            <v>1.4362873360337274</v>
          </cell>
          <cell r="U61">
            <v>1.6244320260897618</v>
          </cell>
          <cell r="V61">
            <v>1.7774217175489229</v>
          </cell>
          <cell r="W61">
            <v>1.9530011485351497</v>
          </cell>
          <cell r="X61">
            <v>2.2715967339615952</v>
          </cell>
          <cell r="Y61">
            <v>2.6323215371300779</v>
          </cell>
          <cell r="Z61">
            <v>3.0733258869547044</v>
          </cell>
          <cell r="AA61">
            <v>1.0266700661193982</v>
          </cell>
          <cell r="AB61">
            <v>1.0677410018907691</v>
          </cell>
          <cell r="AC61">
            <v>1.1554048663599241</v>
          </cell>
          <cell r="AD61">
            <v>1.1262216267016003</v>
          </cell>
          <cell r="AE61">
            <v>1.2269835069677832</v>
          </cell>
          <cell r="AF61">
            <v>1.2538412756794644</v>
          </cell>
        </row>
        <row r="62">
          <cell r="E62" t="str">
            <v>Invalidenrenten der Beruflichen Vorsorge (BV) (a)</v>
          </cell>
          <cell r="H62" t="str">
            <v>Occupational pensions (BV) (a)</v>
          </cell>
          <cell r="J62">
            <v>269.35586987666187</v>
          </cell>
          <cell r="K62">
            <v>293.74349593306232</v>
          </cell>
          <cell r="L62">
            <v>323.68203687543456</v>
          </cell>
          <cell r="M62">
            <v>354.62156246937542</v>
          </cell>
          <cell r="N62">
            <v>383.37712155080283</v>
          </cell>
          <cell r="O62">
            <v>418.5960717099648</v>
          </cell>
          <cell r="P62">
            <v>454.99036843478882</v>
          </cell>
          <cell r="Q62">
            <v>500.7316521146675</v>
          </cell>
          <cell r="R62">
            <v>546.01974665565581</v>
          </cell>
          <cell r="S62">
            <v>595.40387047398599</v>
          </cell>
          <cell r="T62">
            <v>659.37588956969319</v>
          </cell>
          <cell r="U62">
            <v>734.8665549319677</v>
          </cell>
          <cell r="V62">
            <v>819</v>
          </cell>
          <cell r="W62">
            <v>893.163752419925</v>
          </cell>
          <cell r="X62">
            <v>1022</v>
          </cell>
          <cell r="Y62">
            <v>1104.7730206794597</v>
          </cell>
          <cell r="Z62">
            <v>1224</v>
          </cell>
          <cell r="AA62">
            <v>1291.7173009274063</v>
          </cell>
          <cell r="AB62">
            <v>1546</v>
          </cell>
          <cell r="AC62">
            <v>1636.9411764705883</v>
          </cell>
          <cell r="AD62">
            <v>1673</v>
          </cell>
          <cell r="AE62">
            <v>1793.3051574176161</v>
          </cell>
          <cell r="AF62">
            <v>0</v>
          </cell>
        </row>
        <row r="63">
          <cell r="I63" t="str">
            <v>SI</v>
          </cell>
        </row>
        <row r="64">
          <cell r="I64" t="str">
            <v>SI</v>
          </cell>
        </row>
        <row r="65">
          <cell r="B65" t="str">
            <v>2.1.3</v>
          </cell>
          <cell r="D65" t="str">
            <v>Disability pensions child supplements</v>
          </cell>
          <cell r="G65" t="str">
            <v>Disability pensions child supplements</v>
          </cell>
          <cell r="I65" t="str">
            <v>SI</v>
          </cell>
          <cell r="J65">
            <v>192.75201236081105</v>
          </cell>
          <cell r="K65">
            <v>195.17399683242024</v>
          </cell>
          <cell r="L65">
            <v>212.32457871318059</v>
          </cell>
          <cell r="M65">
            <v>215.32687072705212</v>
          </cell>
          <cell r="N65">
            <v>235.60562536570148</v>
          </cell>
          <cell r="O65">
            <v>238.58246377032469</v>
          </cell>
          <cell r="P65">
            <v>252.69372778122298</v>
          </cell>
          <cell r="Q65">
            <v>256.8704577377423</v>
          </cell>
          <cell r="R65">
            <v>271.10167272722441</v>
          </cell>
          <cell r="S65">
            <v>279.05492923812068</v>
          </cell>
          <cell r="T65">
            <v>303.23187135680638</v>
          </cell>
          <cell r="U65">
            <v>333.19317649561901</v>
          </cell>
          <cell r="V65">
            <v>370.43363938776741</v>
          </cell>
          <cell r="W65">
            <v>420.26006486889014</v>
          </cell>
          <cell r="X65">
            <v>472.48492707215291</v>
          </cell>
          <cell r="Y65">
            <v>513.40230813023129</v>
          </cell>
          <cell r="Z65">
            <v>558.260101474816</v>
          </cell>
          <cell r="AA65">
            <v>599.9091812994609</v>
          </cell>
          <cell r="AB65">
            <v>662.29226593158296</v>
          </cell>
          <cell r="AC65">
            <v>715.19212547288669</v>
          </cell>
          <cell r="AD65">
            <v>780.17007906395065</v>
          </cell>
          <cell r="AE65">
            <v>858.90225085053203</v>
          </cell>
          <cell r="AF65">
            <v>669.50954400240039</v>
          </cell>
        </row>
        <row r="66">
          <cell r="E66" t="str">
            <v>Ordentliche einfache Kinderrente (IV)</v>
          </cell>
          <cell r="H66" t="str">
            <v>Basic child pension single (IV)</v>
          </cell>
          <cell r="I66" t="str">
            <v>SI</v>
          </cell>
          <cell r="J66">
            <v>136.08394550732336</v>
          </cell>
          <cell r="K66">
            <v>135.6969672865327</v>
          </cell>
          <cell r="L66">
            <v>147.14085843604249</v>
          </cell>
          <cell r="M66">
            <v>145.88434531851317</v>
          </cell>
          <cell r="N66">
            <v>159.61803989786497</v>
          </cell>
          <cell r="O66">
            <v>158.38189871610035</v>
          </cell>
          <cell r="P66">
            <v>166.71771296031852</v>
          </cell>
          <cell r="Q66">
            <v>164.43162291468212</v>
          </cell>
          <cell r="R66">
            <v>171.8342080561695</v>
          </cell>
          <cell r="S66">
            <v>172.18967926788176</v>
          </cell>
          <cell r="T66">
            <v>185.06000690638908</v>
          </cell>
          <cell r="U66">
            <v>200.62381319704167</v>
          </cell>
          <cell r="V66">
            <v>223.62507129532213</v>
          </cell>
          <cell r="W66">
            <v>257.40572662817846</v>
          </cell>
          <cell r="X66">
            <v>287.24196273524035</v>
          </cell>
          <cell r="Y66">
            <v>312.01165919907527</v>
          </cell>
          <cell r="Z66">
            <v>337.27666698518743</v>
          </cell>
          <cell r="AA66">
            <v>372.43693442637925</v>
          </cell>
          <cell r="AB66">
            <v>418.90721215050615</v>
          </cell>
          <cell r="AC66">
            <v>463.90161439649967</v>
          </cell>
          <cell r="AD66">
            <v>510.85336254600043</v>
          </cell>
          <cell r="AE66">
            <v>609.84429114555724</v>
          </cell>
          <cell r="AF66">
            <v>657.65504466870368</v>
          </cell>
        </row>
        <row r="67">
          <cell r="E67" t="str">
            <v>Ordentliche doppelte Kinderrente (IV)</v>
          </cell>
          <cell r="H67" t="str">
            <v>Basic child pension double (IV)</v>
          </cell>
          <cell r="I67" t="str">
            <v>SI</v>
          </cell>
          <cell r="J67">
            <v>15.309268304570388</v>
          </cell>
          <cell r="K67">
            <v>14.825416323219011</v>
          </cell>
          <cell r="L67">
            <v>16.155737434708147</v>
          </cell>
          <cell r="M67">
            <v>16.176254486469606</v>
          </cell>
          <cell r="N67">
            <v>18.268313717253317</v>
          </cell>
          <cell r="O67">
            <v>17.902155232648973</v>
          </cell>
          <cell r="P67">
            <v>18.146330702436757</v>
          </cell>
          <cell r="Q67">
            <v>18.173448727168708</v>
          </cell>
          <cell r="R67">
            <v>18.545831399933807</v>
          </cell>
          <cell r="S67">
            <v>19.395445472734199</v>
          </cell>
          <cell r="T67">
            <v>21.484649133631734</v>
          </cell>
          <cell r="U67">
            <v>24.567978294941312</v>
          </cell>
          <cell r="V67">
            <v>26.392014737771234</v>
          </cell>
          <cell r="W67">
            <v>30.769652353329661</v>
          </cell>
          <cell r="X67">
            <v>34.13203568225218</v>
          </cell>
          <cell r="Y67">
            <v>37.577050099276093</v>
          </cell>
          <cell r="Z67">
            <v>41.026581839782352</v>
          </cell>
          <cell r="AA67">
            <v>44.7453273462745</v>
          </cell>
          <cell r="AB67">
            <v>45.251365692613597</v>
          </cell>
          <cell r="AC67">
            <v>41.505976635685414</v>
          </cell>
          <cell r="AD67">
            <v>37.027146201267406</v>
          </cell>
          <cell r="AE67" t="str">
            <v>-</v>
          </cell>
          <cell r="AF67" t="str">
            <v>-</v>
          </cell>
        </row>
        <row r="68">
          <cell r="E68" t="str">
            <v>Ausserordentliche einfache Kinderrente (IV)</v>
          </cell>
          <cell r="H68" t="str">
            <v>Supplementary child pension single (IV)</v>
          </cell>
          <cell r="I68" t="str">
            <v>SA</v>
          </cell>
          <cell r="J68">
            <v>4.6068219326670174</v>
          </cell>
          <cell r="K68">
            <v>4.5081766580031957</v>
          </cell>
          <cell r="L68">
            <v>4.7631258291075049</v>
          </cell>
          <cell r="M68">
            <v>4.8056764096586173</v>
          </cell>
          <cell r="N68">
            <v>5.2989563197331568</v>
          </cell>
          <cell r="O68">
            <v>5.1285864864818604</v>
          </cell>
          <cell r="P68">
            <v>5.6238185306324624</v>
          </cell>
          <cell r="Q68">
            <v>5.7336543882141262</v>
          </cell>
          <cell r="R68">
            <v>6.0870397248824979</v>
          </cell>
          <cell r="S68">
            <v>6.0623226156057664</v>
          </cell>
          <cell r="T68">
            <v>6.4188062362569234</v>
          </cell>
          <cell r="U68">
            <v>7.3166566464373579</v>
          </cell>
          <cell r="V68">
            <v>8.2316055429747994</v>
          </cell>
          <cell r="W68">
            <v>9.7015966144765553</v>
          </cell>
          <cell r="X68">
            <v>10.630562243764095</v>
          </cell>
          <cell r="Y68">
            <v>11.800939065008272</v>
          </cell>
          <cell r="Z68">
            <v>13.125662642202382</v>
          </cell>
          <cell r="AA68">
            <v>7.546024985977577</v>
          </cell>
          <cell r="AB68">
            <v>8.0659470865724376</v>
          </cell>
          <cell r="AC68">
            <v>8.4601311881243344</v>
          </cell>
          <cell r="AD68">
            <v>9.137752743919803</v>
          </cell>
          <cell r="AE68">
            <v>11.093975875500373</v>
          </cell>
          <cell r="AF68">
            <v>11.854499333696753</v>
          </cell>
        </row>
        <row r="69">
          <cell r="E69" t="str">
            <v>Ausserordentliche doppelte Kinderrente (IV)</v>
          </cell>
          <cell r="H69" t="str">
            <v>Supplementary child pension double (IV)</v>
          </cell>
          <cell r="I69" t="str">
            <v>SA</v>
          </cell>
          <cell r="J69">
            <v>0.24586970988953183</v>
          </cell>
          <cell r="K69">
            <v>0.33204700597190673</v>
          </cell>
          <cell r="L69">
            <v>0.3958630045638945</v>
          </cell>
          <cell r="M69">
            <v>0.39833146711074097</v>
          </cell>
          <cell r="N69">
            <v>0.46077881041157887</v>
          </cell>
          <cell r="O69">
            <v>0.43702240736938164</v>
          </cell>
          <cell r="P69">
            <v>0.54050429813858913</v>
          </cell>
          <cell r="Q69">
            <v>0.66700230019493179</v>
          </cell>
          <cell r="R69">
            <v>0.63191725957466616</v>
          </cell>
          <cell r="S69">
            <v>0.71171921692646323</v>
          </cell>
          <cell r="T69">
            <v>0.90244602529552775</v>
          </cell>
          <cell r="U69">
            <v>1.0874297034154605</v>
          </cell>
          <cell r="V69">
            <v>1.184947811699282</v>
          </cell>
          <cell r="W69">
            <v>1.3315916921830566</v>
          </cell>
          <cell r="X69">
            <v>1.4803664108963206</v>
          </cell>
          <cell r="Y69">
            <v>1.7548810247533855</v>
          </cell>
          <cell r="Z69">
            <v>1.8311900076438445</v>
          </cell>
          <cell r="AA69">
            <v>1.0523368177723831</v>
          </cell>
          <cell r="AB69">
            <v>1.0677410018907691</v>
          </cell>
          <cell r="AC69">
            <v>1.2067561937536986</v>
          </cell>
          <cell r="AD69">
            <v>1.1518175727630005</v>
          </cell>
          <cell r="AE69" t="str">
            <v>-</v>
          </cell>
          <cell r="AF69" t="str">
            <v>-</v>
          </cell>
        </row>
        <row r="70">
          <cell r="E70" t="str">
            <v>Invaliden-Kinderrenten der Beruflichen Vorsorge (BV) (a)</v>
          </cell>
          <cell r="H70" t="str">
            <v>Occupational pensions (BV) (a)</v>
          </cell>
          <cell r="J70">
            <v>36.506106906360763</v>
          </cell>
          <cell r="K70">
            <v>39.811389558693428</v>
          </cell>
          <cell r="L70">
            <v>43.868994008758527</v>
          </cell>
          <cell r="M70">
            <v>48.062263045299964</v>
          </cell>
          <cell r="N70">
            <v>51.959536620438485</v>
          </cell>
          <cell r="O70">
            <v>56.73280092772417</v>
          </cell>
          <cell r="P70">
            <v>61.665361289696648</v>
          </cell>
          <cell r="Q70">
            <v>67.864729407482415</v>
          </cell>
          <cell r="R70">
            <v>74.00267628666397</v>
          </cell>
          <cell r="S70">
            <v>80.695762664972463</v>
          </cell>
          <cell r="T70">
            <v>89.365963055233138</v>
          </cell>
          <cell r="U70">
            <v>99.59729865378317</v>
          </cell>
          <cell r="V70">
            <v>111</v>
          </cell>
          <cell r="W70">
            <v>121.05149758072244</v>
          </cell>
          <cell r="X70">
            <v>139</v>
          </cell>
          <cell r="Y70">
            <v>150.25777874211829</v>
          </cell>
          <cell r="Z70">
            <v>165</v>
          </cell>
          <cell r="AA70">
            <v>174.12855772305724</v>
          </cell>
          <cell r="AB70">
            <v>189</v>
          </cell>
          <cell r="AC70">
            <v>200.11764705882354</v>
          </cell>
          <cell r="AD70">
            <v>222</v>
          </cell>
          <cell r="AE70">
            <v>237.96398382947444</v>
          </cell>
          <cell r="AF70">
            <v>0</v>
          </cell>
        </row>
        <row r="72">
          <cell r="B72">
            <v>2.2000000000000002</v>
          </cell>
          <cell r="D72" t="str">
            <v>Disabled civil servant pensions (d)</v>
          </cell>
          <cell r="G72" t="str">
            <v>Disabled civil servant pensions (d)</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6">
          <cell r="B76">
            <v>2.2999999999999998</v>
          </cell>
          <cell r="D76" t="str">
            <v>Disabled child  pensions</v>
          </cell>
          <cell r="G76" t="str">
            <v>Disabled child  pensions</v>
          </cell>
          <cell r="J76" t="str">
            <v>&lt;&gt;</v>
          </cell>
          <cell r="K76" t="str">
            <v>&lt;&gt;</v>
          </cell>
          <cell r="L76" t="str">
            <v>&lt;&gt;</v>
          </cell>
          <cell r="M76" t="str">
            <v>&lt;&gt;</v>
          </cell>
          <cell r="N76" t="str">
            <v>&lt;&gt;</v>
          </cell>
          <cell r="O76" t="str">
            <v>&lt;&gt;</v>
          </cell>
          <cell r="P76" t="str">
            <v>&lt;&gt;</v>
          </cell>
          <cell r="Q76" t="str">
            <v>&lt;&gt;</v>
          </cell>
          <cell r="R76" t="str">
            <v>&lt;&gt;</v>
          </cell>
          <cell r="S76" t="str">
            <v>&lt;&gt;</v>
          </cell>
          <cell r="T76" t="str">
            <v>&lt;&gt;</v>
          </cell>
          <cell r="U76" t="str">
            <v>&lt;&gt;</v>
          </cell>
          <cell r="V76" t="str">
            <v>&lt;&gt;</v>
          </cell>
          <cell r="W76" t="str">
            <v>&lt;&gt;</v>
          </cell>
          <cell r="X76" t="str">
            <v>&lt;&gt;</v>
          </cell>
          <cell r="Y76" t="str">
            <v>&lt;&gt;</v>
          </cell>
        </row>
        <row r="80">
          <cell r="B80">
            <v>2.4</v>
          </cell>
          <cell r="D80" t="str">
            <v>Disabled veterans pensions</v>
          </cell>
          <cell r="G80" t="str">
            <v>Disabled veterans pensions</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row>
        <row r="81">
          <cell r="E81" t="str">
            <v>Military Insurance (MV) (e)</v>
          </cell>
          <cell r="H81" t="str">
            <v>Military Insurance (MV) (e)</v>
          </cell>
        </row>
        <row r="82">
          <cell r="I82" t="str">
            <v>SI</v>
          </cell>
        </row>
        <row r="84">
          <cell r="B84">
            <v>2.5</v>
          </cell>
          <cell r="D84" t="str">
            <v>Disability other cash benefits</v>
          </cell>
          <cell r="G84" t="str">
            <v>Disability other cash benefits</v>
          </cell>
          <cell r="J84">
            <v>108.43019299999999</v>
          </cell>
          <cell r="K84">
            <v>111.83845699999999</v>
          </cell>
          <cell r="L84">
            <v>137.63311099999999</v>
          </cell>
          <cell r="M84">
            <v>149.770276</v>
          </cell>
          <cell r="N84">
            <v>178.147436</v>
          </cell>
          <cell r="O84">
            <v>190.09039000000001</v>
          </cell>
          <cell r="P84">
            <v>213.34706699999998</v>
          </cell>
          <cell r="Q84">
            <v>281.179821</v>
          </cell>
          <cell r="R84">
            <v>310.265489</v>
          </cell>
          <cell r="S84">
            <v>342.163589</v>
          </cell>
          <cell r="T84">
            <v>393.36031500000001</v>
          </cell>
          <cell r="U84">
            <v>447.079047</v>
          </cell>
          <cell r="V84">
            <v>529.54186000000004</v>
          </cell>
          <cell r="W84">
            <v>607.87380400000006</v>
          </cell>
          <cell r="X84">
            <v>662.81369100000006</v>
          </cell>
          <cell r="Y84">
            <v>705.85452500000008</v>
          </cell>
          <cell r="Z84">
            <v>704.29459500000007</v>
          </cell>
          <cell r="AA84">
            <v>786.71313299999997</v>
          </cell>
          <cell r="AB84">
            <v>857.59232200000008</v>
          </cell>
          <cell r="AC84">
            <v>937.58127884999999</v>
          </cell>
          <cell r="AD84">
            <v>991.16924399999994</v>
          </cell>
          <cell r="AE84">
            <v>1060.760366</v>
          </cell>
          <cell r="AF84">
            <v>1159.2504390000001</v>
          </cell>
        </row>
        <row r="85">
          <cell r="E85" t="str">
            <v>Fürsorgeleistungen an Schweizer im Ausland (IV)</v>
          </cell>
          <cell r="H85" t="str">
            <v>Social assistance to Swiss living abroad (IV)</v>
          </cell>
          <cell r="I85" t="str">
            <v>SA</v>
          </cell>
          <cell r="J85">
            <v>1.7845279999999999</v>
          </cell>
          <cell r="K85">
            <v>1.8189869999999999</v>
          </cell>
          <cell r="L85">
            <v>1.8170900000000001</v>
          </cell>
          <cell r="M85">
            <v>1.8216829999999999</v>
          </cell>
          <cell r="N85">
            <v>1.8545499999999999</v>
          </cell>
          <cell r="O85">
            <v>1.8106930000000001</v>
          </cell>
          <cell r="P85">
            <v>1.7550589999999999</v>
          </cell>
          <cell r="Q85">
            <v>1.8763369999999999</v>
          </cell>
          <cell r="R85">
            <v>1.8215920000000001</v>
          </cell>
          <cell r="S85">
            <v>1.8965829999999999</v>
          </cell>
          <cell r="T85">
            <v>1.8464989999999999</v>
          </cell>
          <cell r="U85">
            <v>1.931837</v>
          </cell>
          <cell r="V85">
            <v>2.084012</v>
          </cell>
          <cell r="W85">
            <v>1.965284</v>
          </cell>
          <cell r="X85">
            <v>2.0780690000000002</v>
          </cell>
          <cell r="Y85">
            <v>2.0964369999999999</v>
          </cell>
          <cell r="Z85">
            <v>2.0044919999999999</v>
          </cell>
          <cell r="AA85">
            <v>2.1893120000000001</v>
          </cell>
          <cell r="AB85">
            <v>2.1207009999999999</v>
          </cell>
          <cell r="AC85">
            <v>2.3276680000000001</v>
          </cell>
          <cell r="AD85">
            <v>2.221044</v>
          </cell>
          <cell r="AE85">
            <v>1.963743</v>
          </cell>
          <cell r="AF85">
            <v>2.0028239999999999</v>
          </cell>
        </row>
        <row r="86">
          <cell r="E86" t="str">
            <v>Ergänzungsleistungen an IV-Rentner (EL)</v>
          </cell>
          <cell r="H86" t="str">
            <v>Complementary benefits to IV pensioners (EL)</v>
          </cell>
          <cell r="J86">
            <v>71.956999999999994</v>
          </cell>
          <cell r="K86">
            <v>74.111999999999995</v>
          </cell>
          <cell r="L86">
            <v>92.674000000000007</v>
          </cell>
          <cell r="M86">
            <v>102.318</v>
          </cell>
          <cell r="N86">
            <v>123.11499999999999</v>
          </cell>
          <cell r="O86">
            <v>132.40100000000001</v>
          </cell>
          <cell r="P86">
            <v>150.05699999999999</v>
          </cell>
          <cell r="Q86">
            <v>214.865071</v>
          </cell>
          <cell r="R86">
            <v>238.82150100000001</v>
          </cell>
          <cell r="S86">
            <v>266.75892499999998</v>
          </cell>
          <cell r="T86">
            <v>309.27557000000002</v>
          </cell>
          <cell r="U86">
            <v>358.82545300000004</v>
          </cell>
          <cell r="V86">
            <v>425.95917900000001</v>
          </cell>
          <cell r="W86">
            <v>494.323846</v>
          </cell>
          <cell r="X86">
            <v>545.39</v>
          </cell>
          <cell r="Y86">
            <v>582.65543700000001</v>
          </cell>
          <cell r="Z86">
            <v>578.381934</v>
          </cell>
          <cell r="AA86">
            <v>653.17934200000002</v>
          </cell>
          <cell r="AB86">
            <v>722.712222</v>
          </cell>
          <cell r="AC86">
            <v>797.884365</v>
          </cell>
          <cell r="AD86">
            <v>847.19916999999998</v>
          </cell>
          <cell r="AE86">
            <v>908.76417200000003</v>
          </cell>
          <cell r="AF86">
            <v>1003.0423050000001</v>
          </cell>
        </row>
        <row r="87">
          <cell r="E87" t="str">
            <v>Hilflosenentschädigung (IV)</v>
          </cell>
          <cell r="H87" t="str">
            <v>Helplessness allowances (IV)</v>
          </cell>
          <cell r="J87">
            <v>34.688665</v>
          </cell>
          <cell r="K87">
            <v>35.907470000000004</v>
          </cell>
          <cell r="L87">
            <v>43.142021</v>
          </cell>
          <cell r="M87">
            <v>45.630592999999998</v>
          </cell>
          <cell r="N87">
            <v>53.177886000000001</v>
          </cell>
          <cell r="O87">
            <v>55.878697000000003</v>
          </cell>
          <cell r="P87">
            <v>61.535007999999998</v>
          </cell>
          <cell r="Q87">
            <v>64.438412999999997</v>
          </cell>
          <cell r="R87">
            <v>69.622395999999995</v>
          </cell>
          <cell r="S87">
            <v>73.508081000000004</v>
          </cell>
          <cell r="T87">
            <v>82.238246000000004</v>
          </cell>
          <cell r="U87">
            <v>86.321757000000005</v>
          </cell>
          <cell r="V87">
            <v>101.49866900000001</v>
          </cell>
          <cell r="W87">
            <v>111.58467400000001</v>
          </cell>
          <cell r="X87">
            <v>115.34562200000001</v>
          </cell>
          <cell r="Y87">
            <v>121.10265099999999</v>
          </cell>
          <cell r="Z87">
            <v>123.908169</v>
          </cell>
          <cell r="AA87">
            <v>131.34447900000001</v>
          </cell>
          <cell r="AB87">
            <v>132.759399</v>
          </cell>
          <cell r="AC87">
            <v>137.36924585</v>
          </cell>
          <cell r="AD87">
            <v>141.74903</v>
          </cell>
          <cell r="AE87">
            <v>150.03245100000001</v>
          </cell>
          <cell r="AF87">
            <v>154.20531</v>
          </cell>
        </row>
        <row r="88">
          <cell r="I88" t="str">
            <v>SA</v>
          </cell>
        </row>
        <row r="90">
          <cell r="B90">
            <v>3</v>
          </cell>
          <cell r="C90" t="str">
            <v>OCCUPATIONAL INJURY AND DISEASE (f)</v>
          </cell>
          <cell r="F90" t="str">
            <v>OCCUPATIONAL INJURY AND DISEASE (f)</v>
          </cell>
          <cell r="J90">
            <v>2050</v>
          </cell>
          <cell r="K90">
            <v>2150</v>
          </cell>
          <cell r="L90">
            <v>2400</v>
          </cell>
          <cell r="M90">
            <v>2500</v>
          </cell>
          <cell r="N90">
            <v>1517.2250560000002</v>
          </cell>
          <cell r="O90">
            <v>1796.8238530000001</v>
          </cell>
          <cell r="P90">
            <v>1933.7294479999998</v>
          </cell>
          <cell r="Q90">
            <v>2245.8139209999999</v>
          </cell>
          <cell r="R90">
            <v>2386.9610889999994</v>
          </cell>
          <cell r="S90">
            <v>2538.3633210000003</v>
          </cell>
          <cell r="T90">
            <v>2742.5831459999999</v>
          </cell>
          <cell r="U90">
            <v>3093.6211180000005</v>
          </cell>
          <cell r="V90">
            <v>3386.3362858700002</v>
          </cell>
          <cell r="W90">
            <v>3441.3504155999999</v>
          </cell>
          <cell r="X90">
            <v>3395.1742914799997</v>
          </cell>
          <cell r="Y90">
            <v>3458.7427235499999</v>
          </cell>
          <cell r="Z90">
            <v>3479.9074010000004</v>
          </cell>
          <cell r="AA90">
            <v>3534.4553638300004</v>
          </cell>
          <cell r="AB90">
            <v>3572.1555008099999</v>
          </cell>
          <cell r="AC90">
            <v>3714.5431146800001</v>
          </cell>
          <cell r="AD90">
            <v>3886.2464770199995</v>
          </cell>
          <cell r="AE90">
            <v>4058.0919986200001</v>
          </cell>
          <cell r="AF90">
            <v>0</v>
          </cell>
        </row>
        <row r="92">
          <cell r="E92" t="str">
            <v>Kurzfristige Leistungen der Berufsunfallversicherung (BU)(UV)</v>
          </cell>
          <cell r="H92" t="str">
            <v>Short-term occupational accident benefits (BU)(UV)</v>
          </cell>
          <cell r="J92" t="str">
            <v>..</v>
          </cell>
          <cell r="K92" t="str">
            <v>..</v>
          </cell>
          <cell r="L92" t="str">
            <v>..</v>
          </cell>
          <cell r="M92" t="str">
            <v>..</v>
          </cell>
          <cell r="N92">
            <v>427.64242899999999</v>
          </cell>
          <cell r="O92">
            <v>500.369598</v>
          </cell>
          <cell r="P92">
            <v>544.24057800000003</v>
          </cell>
        </row>
        <row r="93">
          <cell r="E93" t="str">
            <v>Kurzfristige Leistungen der Nichtberufsunfallversicherung (NBU)(UV) (g)</v>
          </cell>
          <cell r="H93" t="str">
            <v>Short-term non occupational accident benefits (NBU)(UV) (g)</v>
          </cell>
          <cell r="J93" t="str">
            <v>..</v>
          </cell>
          <cell r="K93" t="str">
            <v>..</v>
          </cell>
          <cell r="L93" t="str">
            <v>..</v>
          </cell>
          <cell r="M93" t="str">
            <v>..</v>
          </cell>
          <cell r="N93">
            <v>647.00523899999996</v>
          </cell>
          <cell r="O93">
            <v>805.09648100000004</v>
          </cell>
          <cell r="P93">
            <v>866.66954599999997</v>
          </cell>
        </row>
        <row r="94">
          <cell r="E94" t="str">
            <v>Kurzfristige Leistungen der Frewilligen Versicherung (FV)(UV)</v>
          </cell>
          <cell r="H94" t="str">
            <v>Short-term optional insurance benefits (FV)(UV)</v>
          </cell>
          <cell r="J94" t="str">
            <v>..</v>
          </cell>
          <cell r="K94" t="str">
            <v>..</v>
          </cell>
          <cell r="L94" t="str">
            <v>..</v>
          </cell>
          <cell r="M94" t="str">
            <v>..</v>
          </cell>
          <cell r="N94">
            <v>10.160440000000001</v>
          </cell>
          <cell r="O94">
            <v>18.484330999999997</v>
          </cell>
          <cell r="P94">
            <v>21.188908999999999</v>
          </cell>
        </row>
        <row r="95">
          <cell r="E95" t="str">
            <v>Kurzfristige Leistungen der UV für Arbeitslose (UVAL)(UV)</v>
          </cell>
        </row>
        <row r="96">
          <cell r="E96" t="str">
            <v>Langfristige Leistungen der Berufsunfallversicherung (BU)(UV)</v>
          </cell>
          <cell r="H96" t="str">
            <v>Long-term occupational accident benefits (BU)(UV)</v>
          </cell>
          <cell r="J96" t="str">
            <v>..</v>
          </cell>
          <cell r="K96" t="str">
            <v>..</v>
          </cell>
          <cell r="L96" t="str">
            <v>..</v>
          </cell>
          <cell r="M96" t="str">
            <v>..</v>
          </cell>
          <cell r="N96">
            <v>214.58395199999998</v>
          </cell>
          <cell r="O96">
            <v>231.368629</v>
          </cell>
          <cell r="P96">
            <v>243.25561300000001</v>
          </cell>
        </row>
        <row r="97">
          <cell r="E97" t="str">
            <v>Langfristige Leistungen der Nichtberufsunfallversicherung (NBU)(UV) (g)</v>
          </cell>
          <cell r="H97" t="str">
            <v>Long-term non occupational accident benefits (NBU)(UV) (g)</v>
          </cell>
          <cell r="J97" t="str">
            <v>..</v>
          </cell>
          <cell r="K97" t="str">
            <v>..</v>
          </cell>
          <cell r="L97" t="str">
            <v>..</v>
          </cell>
          <cell r="M97" t="str">
            <v>..</v>
          </cell>
          <cell r="N97">
            <v>217.71775</v>
          </cell>
          <cell r="O97">
            <v>241.00704500000001</v>
          </cell>
          <cell r="P97">
            <v>257.486088</v>
          </cell>
        </row>
        <row r="98">
          <cell r="E98" t="str">
            <v>Langfristige Leistungen der Frewilligen Versicherung (FV)(UV)</v>
          </cell>
          <cell r="H98" t="str">
            <v>Long-term optional insurance benefits (FV)(UV)</v>
          </cell>
          <cell r="J98" t="str">
            <v>..</v>
          </cell>
          <cell r="K98" t="str">
            <v>..</v>
          </cell>
          <cell r="L98" t="str">
            <v>..</v>
          </cell>
          <cell r="M98" t="str">
            <v>..</v>
          </cell>
          <cell r="N98">
            <v>0.115246</v>
          </cell>
          <cell r="O98">
            <v>0.49776900000000002</v>
          </cell>
          <cell r="P98">
            <v>0.888714</v>
          </cell>
        </row>
        <row r="99">
          <cell r="E99" t="str">
            <v>Langfristige Leistungen der UV für Arbeitslose (UVAL)(UV)</v>
          </cell>
        </row>
        <row r="100">
          <cell r="H100" t="str">
            <v>Other occupational accident (BU)(UV)</v>
          </cell>
        </row>
        <row r="101">
          <cell r="H101" t="str">
            <v>Other non occupational accident (NBU)(UV) (g)</v>
          </cell>
        </row>
        <row r="102">
          <cell r="H102" t="str">
            <v>Other optional insurance (FV)(UV)</v>
          </cell>
        </row>
        <row r="103">
          <cell r="H103" t="str">
            <v>Adjustement of double counting with 11 HEALTH (f)</v>
          </cell>
        </row>
        <row r="106">
          <cell r="B106">
            <v>4</v>
          </cell>
          <cell r="C106" t="str">
            <v>SICKNESS BENEFITS</v>
          </cell>
          <cell r="F106" t="str">
            <v>SICKNESS BENEFITS</v>
          </cell>
          <cell r="J106">
            <v>527.81200000000001</v>
          </cell>
          <cell r="K106">
            <v>572.18500000000006</v>
          </cell>
          <cell r="L106">
            <v>593.79700000000003</v>
          </cell>
          <cell r="M106">
            <v>618.81899999999996</v>
          </cell>
          <cell r="N106">
            <v>608.89200000000005</v>
          </cell>
          <cell r="O106">
            <v>626.28699999999992</v>
          </cell>
          <cell r="P106">
            <v>657.36500000000001</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8">
          <cell r="E108" t="str">
            <v>Krankentaggelder (KV) (h)</v>
          </cell>
          <cell r="H108" t="str">
            <v>Sickness allowance (KV) (h)</v>
          </cell>
          <cell r="I108" t="str">
            <v>SI</v>
          </cell>
          <cell r="J108">
            <v>527.81200000000001</v>
          </cell>
          <cell r="K108">
            <v>572.18500000000006</v>
          </cell>
          <cell r="L108">
            <v>593.79700000000003</v>
          </cell>
          <cell r="M108">
            <v>618.81899999999996</v>
          </cell>
          <cell r="N108">
            <v>608.89200000000005</v>
          </cell>
          <cell r="O108">
            <v>626.28699999999992</v>
          </cell>
          <cell r="P108">
            <v>657.36500000000001</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t="str">
            <v>in "DB Finanzen KV" sind die entsprechenden Daten entfernt worden; Ms, 28.05.03</v>
          </cell>
        </row>
        <row r="111">
          <cell r="I111" t="str">
            <v>SI</v>
          </cell>
        </row>
        <row r="113">
          <cell r="B113">
            <v>5</v>
          </cell>
          <cell r="C113" t="str">
            <v>SERVICES FOR ELDERLY AND DISABLED PEOPLE</v>
          </cell>
          <cell r="F113" t="str">
            <v>SERVICES FOR ELDERLY AND DISABLED PEOPLE</v>
          </cell>
          <cell r="J113">
            <v>25.469829000000001</v>
          </cell>
          <cell r="K113">
            <v>27.741320000000002</v>
          </cell>
          <cell r="L113">
            <v>30.430346</v>
          </cell>
          <cell r="M113">
            <v>31.618805999999999</v>
          </cell>
          <cell r="N113">
            <v>33.821978000000001</v>
          </cell>
          <cell r="O113">
            <v>35.711506</v>
          </cell>
          <cell r="P113">
            <v>37.023803999999998</v>
          </cell>
          <cell r="Q113">
            <v>808.45914599999992</v>
          </cell>
          <cell r="R113">
            <v>862.51779799999997</v>
          </cell>
          <cell r="S113">
            <v>959.50475700000004</v>
          </cell>
          <cell r="T113">
            <v>1028.0730140000001</v>
          </cell>
          <cell r="U113">
            <v>1207.6185492500001</v>
          </cell>
          <cell r="V113">
            <v>1392.6207890000001</v>
          </cell>
          <cell r="W113">
            <v>1502.8552690000001</v>
          </cell>
          <cell r="X113">
            <v>1595.8456287000001</v>
          </cell>
          <cell r="Y113">
            <v>1645.8404989999999</v>
          </cell>
          <cell r="Z113">
            <v>1811.713518</v>
          </cell>
          <cell r="AA113">
            <v>2101.6773470000003</v>
          </cell>
          <cell r="AB113">
            <v>2153.4383212400003</v>
          </cell>
          <cell r="AC113">
            <v>2237.6165116499997</v>
          </cell>
          <cell r="AD113">
            <v>2291.7112939999997</v>
          </cell>
          <cell r="AE113">
            <v>2488.16566715</v>
          </cell>
          <cell r="AF113">
            <v>2480.48560395</v>
          </cell>
        </row>
        <row r="115">
          <cell r="B115">
            <v>5</v>
          </cell>
          <cell r="E115" t="str">
            <v>Non attributable</v>
          </cell>
          <cell r="H115" t="str">
            <v>Non attributable (i)</v>
          </cell>
          <cell r="J115" t="str">
            <v>...</v>
          </cell>
          <cell r="K115" t="str">
            <v>...</v>
          </cell>
          <cell r="L115" t="str">
            <v>...</v>
          </cell>
          <cell r="M115" t="str">
            <v>...</v>
          </cell>
          <cell r="N115" t="str">
            <v>...</v>
          </cell>
          <cell r="O115" t="str">
            <v>...</v>
          </cell>
          <cell r="P115" t="str">
            <v>...</v>
          </cell>
          <cell r="Q115">
            <v>767.98154799999998</v>
          </cell>
          <cell r="R115">
            <v>821.64162399999998</v>
          </cell>
          <cell r="S115">
            <v>915.81594600000005</v>
          </cell>
          <cell r="T115">
            <v>977.88916889999996</v>
          </cell>
          <cell r="U115">
            <v>1154.3962669</v>
          </cell>
          <cell r="V115">
            <v>1332.5360680000001</v>
          </cell>
          <cell r="W115">
            <v>1441.49424</v>
          </cell>
          <cell r="X115">
            <v>1528.9106287</v>
          </cell>
          <cell r="Y115">
            <v>1573.0441559999999</v>
          </cell>
          <cell r="Z115">
            <v>1734.485314</v>
          </cell>
          <cell r="AA115">
            <v>2021.9308040000001</v>
          </cell>
          <cell r="AB115">
            <v>2073.7282216200001</v>
          </cell>
          <cell r="AC115">
            <v>2161.0924486999997</v>
          </cell>
          <cell r="AD115">
            <v>2205.8336099999997</v>
          </cell>
          <cell r="AE115">
            <v>2396.7670440699999</v>
          </cell>
          <cell r="AF115">
            <v>2382.1652912700001</v>
          </cell>
        </row>
        <row r="116">
          <cell r="D116" t="str">
            <v>Baubeiträge (AHV)</v>
          </cell>
          <cell r="G116" t="str">
            <v>Construction subsidies (AHV)</v>
          </cell>
          <cell r="J116">
            <v>67.897999999999996</v>
          </cell>
          <cell r="K116">
            <v>81.709855000000005</v>
          </cell>
          <cell r="L116">
            <v>72.574178000000003</v>
          </cell>
          <cell r="M116">
            <v>77.924701999999996</v>
          </cell>
          <cell r="N116">
            <v>75.106860999999995</v>
          </cell>
          <cell r="O116">
            <v>71.189621000000002</v>
          </cell>
          <cell r="P116">
            <v>82.537909999999997</v>
          </cell>
          <cell r="Q116">
            <v>93.319753000000006</v>
          </cell>
          <cell r="R116">
            <v>111.05582099999999</v>
          </cell>
          <cell r="S116">
            <v>157.646355</v>
          </cell>
          <cell r="T116">
            <v>142.468795</v>
          </cell>
          <cell r="U116">
            <v>116.269875</v>
          </cell>
          <cell r="V116">
            <v>88.72</v>
          </cell>
          <cell r="W116">
            <v>71.065749999999994</v>
          </cell>
          <cell r="X116">
            <v>30.32</v>
          </cell>
          <cell r="Y116">
            <v>20.587053999999998</v>
          </cell>
          <cell r="Z116">
            <v>8.6632979999999993</v>
          </cell>
          <cell r="AA116">
            <v>4.7284199999999998</v>
          </cell>
          <cell r="AB116">
            <v>6.6133150000000001</v>
          </cell>
          <cell r="AC116" t="str">
            <v>–</v>
          </cell>
          <cell r="AD116" t="str">
            <v>–</v>
          </cell>
          <cell r="AE116" t="str">
            <v>–</v>
          </cell>
          <cell r="AF116" t="str">
            <v>–</v>
          </cell>
        </row>
        <row r="117">
          <cell r="D117" t="str">
            <v>Betriebsbeiträge (AHV)</v>
          </cell>
          <cell r="G117" t="str">
            <v>Operational subsidies (AHV)</v>
          </cell>
          <cell r="J117">
            <v>1.87287</v>
          </cell>
          <cell r="K117">
            <v>2.1474489999999999</v>
          </cell>
          <cell r="L117">
            <v>2.6264189999999998</v>
          </cell>
          <cell r="M117">
            <v>3.8678680000000001</v>
          </cell>
          <cell r="N117">
            <v>4.5398569999999996</v>
          </cell>
          <cell r="O117">
            <v>6.1707479999999997</v>
          </cell>
          <cell r="P117">
            <v>5.5371360000000003</v>
          </cell>
          <cell r="Q117">
            <v>0.48040300000000002</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row>
        <row r="118">
          <cell r="D118" t="str">
            <v>Beiträge an Organisationen (AHV)</v>
          </cell>
          <cell r="G118" t="str">
            <v>Subsidies to organisations (AHV)</v>
          </cell>
          <cell r="J118">
            <v>14.878</v>
          </cell>
          <cell r="K118">
            <v>38.225521999999998</v>
          </cell>
          <cell r="L118">
            <v>35.513002</v>
          </cell>
          <cell r="M118">
            <v>42.671103000000002</v>
          </cell>
          <cell r="N118">
            <v>49.915818000000002</v>
          </cell>
          <cell r="O118">
            <v>55.692</v>
          </cell>
          <cell r="P118">
            <v>65.395684000000003</v>
          </cell>
          <cell r="Q118">
            <v>73.284915999999996</v>
          </cell>
          <cell r="R118">
            <v>75.407141999999993</v>
          </cell>
          <cell r="S118">
            <v>76.302091000000004</v>
          </cell>
          <cell r="T118">
            <v>111.9323849</v>
          </cell>
          <cell r="U118">
            <v>128.39166790000002</v>
          </cell>
          <cell r="V118">
            <v>150.99</v>
          </cell>
          <cell r="W118">
            <v>164.81320299999999</v>
          </cell>
          <cell r="X118">
            <v>187.45699999999999</v>
          </cell>
          <cell r="Y118">
            <v>190.084014</v>
          </cell>
          <cell r="Z118">
            <v>204.58720199999999</v>
          </cell>
          <cell r="AA118">
            <v>223.326134</v>
          </cell>
          <cell r="AB118">
            <v>224.89663444999999</v>
          </cell>
          <cell r="AC118">
            <v>232.89344700000001</v>
          </cell>
          <cell r="AD118">
            <v>231.469551</v>
          </cell>
          <cell r="AE118">
            <v>251.95285050000001</v>
          </cell>
          <cell r="AF118">
            <v>255.35578899999999</v>
          </cell>
        </row>
        <row r="119">
          <cell r="D119" t="str">
            <v>Beiträge an Pro Senectute (AHV)</v>
          </cell>
          <cell r="G119" t="str">
            <v>Subsidies to Pro Senectute (AHV)</v>
          </cell>
          <cell r="J119">
            <v>4.6349999999999998</v>
          </cell>
          <cell r="K119">
            <v>4.9660000000000002</v>
          </cell>
          <cell r="L119">
            <v>6.49</v>
          </cell>
          <cell r="M119">
            <v>6.391</v>
          </cell>
          <cell r="N119">
            <v>7.4770000000000003</v>
          </cell>
          <cell r="O119">
            <v>6.6911899999999997</v>
          </cell>
          <cell r="P119">
            <v>9.7337000000000007</v>
          </cell>
          <cell r="Q119">
            <v>10.013999999999999</v>
          </cell>
          <cell r="R119">
            <v>11.029</v>
          </cell>
          <cell r="S119">
            <v>10.698</v>
          </cell>
          <cell r="T119">
            <v>12.679</v>
          </cell>
          <cell r="U119">
            <v>13</v>
          </cell>
          <cell r="V119">
            <v>15</v>
          </cell>
          <cell r="W119">
            <v>15.824999999999999</v>
          </cell>
          <cell r="X119">
            <v>16</v>
          </cell>
          <cell r="Y119">
            <v>15</v>
          </cell>
          <cell r="Z119">
            <v>13.5</v>
          </cell>
          <cell r="AA119">
            <v>13.5</v>
          </cell>
          <cell r="AB119">
            <v>13.5</v>
          </cell>
          <cell r="AC119">
            <v>12.75</v>
          </cell>
          <cell r="AD119">
            <v>11.18</v>
          </cell>
          <cell r="AE119">
            <v>12.494999999999999</v>
          </cell>
          <cell r="AF119">
            <v>12.68</v>
          </cell>
        </row>
        <row r="120">
          <cell r="D120" t="str">
            <v>Beiträge an Pro Juventute (AHV)</v>
          </cell>
          <cell r="G120" t="str">
            <v>Subsidies to Pro Juventute (AHV)</v>
          </cell>
          <cell r="J120">
            <v>1.992</v>
          </cell>
          <cell r="K120">
            <v>2.621</v>
          </cell>
          <cell r="L120">
            <v>0.4</v>
          </cell>
          <cell r="M120">
            <v>1.9164000000000001</v>
          </cell>
          <cell r="N120">
            <v>1.992</v>
          </cell>
          <cell r="O120">
            <v>1.67</v>
          </cell>
          <cell r="P120">
            <v>1.6080000000000001</v>
          </cell>
          <cell r="Q120">
            <v>2.452</v>
          </cell>
          <cell r="R120">
            <v>0</v>
          </cell>
          <cell r="S120">
            <v>1</v>
          </cell>
          <cell r="T120">
            <v>1.75</v>
          </cell>
          <cell r="U120">
            <v>2</v>
          </cell>
          <cell r="V120">
            <v>1.5</v>
          </cell>
          <cell r="W120">
            <v>2</v>
          </cell>
          <cell r="X120">
            <v>2</v>
          </cell>
          <cell r="Y120">
            <v>2</v>
          </cell>
          <cell r="Z120">
            <v>1.5</v>
          </cell>
          <cell r="AA120">
            <v>1</v>
          </cell>
          <cell r="AB120">
            <v>1.5</v>
          </cell>
          <cell r="AC120">
            <v>1.6</v>
          </cell>
          <cell r="AD120">
            <v>1</v>
          </cell>
          <cell r="AE120">
            <v>1</v>
          </cell>
          <cell r="AF120">
            <v>1</v>
          </cell>
        </row>
        <row r="121">
          <cell r="D121" t="str">
            <v>Betriebsbeiträge (IV)</v>
          </cell>
          <cell r="G121" t="str">
            <v>Operational subsidies (IV)</v>
          </cell>
          <cell r="J121">
            <v>140.18226699999997</v>
          </cell>
          <cell r="K121">
            <v>152.55004400000001</v>
          </cell>
          <cell r="L121">
            <v>169.79255399999997</v>
          </cell>
          <cell r="M121">
            <v>185.01291699999999</v>
          </cell>
          <cell r="N121">
            <v>206.61208000000005</v>
          </cell>
          <cell r="O121">
            <v>207.78439799999995</v>
          </cell>
          <cell r="P121">
            <v>235.31905100000003</v>
          </cell>
          <cell r="Q121">
            <v>268.380923</v>
          </cell>
          <cell r="R121">
            <v>276.44286099999999</v>
          </cell>
          <cell r="S121">
            <v>299.40754100000004</v>
          </cell>
          <cell r="T121">
            <v>333.15927599999998</v>
          </cell>
          <cell r="U121">
            <v>457.37182399999995</v>
          </cell>
          <cell r="V121">
            <v>578.25580000000002</v>
          </cell>
          <cell r="W121">
            <v>620.72487499999988</v>
          </cell>
          <cell r="X121">
            <v>698.28718300000003</v>
          </cell>
          <cell r="Y121">
            <v>738.1187460000001</v>
          </cell>
          <cell r="Z121">
            <v>877.00940000000003</v>
          </cell>
          <cell r="AA121">
            <v>1130.424162</v>
          </cell>
          <cell r="AB121">
            <v>1217.74164</v>
          </cell>
          <cell r="AC121">
            <v>1282.8399059999999</v>
          </cell>
          <cell r="AD121">
            <v>1345.3101569999999</v>
          </cell>
          <cell r="AE121">
            <v>1442.0983885999999</v>
          </cell>
          <cell r="AF121">
            <v>1461.71577155</v>
          </cell>
        </row>
        <row r="122">
          <cell r="D122" t="str">
            <v>Beiträge an Dachorganisationen und Ausbildungsstätten (IV)</v>
          </cell>
          <cell r="G122" t="str">
            <v>Subsidies to umbrella organisations &amp; institutes (IV)</v>
          </cell>
          <cell r="J122">
            <v>33.565095999999997</v>
          </cell>
          <cell r="K122">
            <v>34.617122999999999</v>
          </cell>
          <cell r="L122">
            <v>42.904345999999997</v>
          </cell>
          <cell r="M122">
            <v>47.041449</v>
          </cell>
          <cell r="N122">
            <v>51.554847000000002</v>
          </cell>
          <cell r="O122">
            <v>57.615749999999998</v>
          </cell>
          <cell r="P122">
            <v>64.684939999999997</v>
          </cell>
          <cell r="Q122">
            <v>67.947424999999996</v>
          </cell>
          <cell r="R122">
            <v>75.169686999999996</v>
          </cell>
          <cell r="S122">
            <v>77.695993999999999</v>
          </cell>
          <cell r="T122">
            <v>81.463182000000003</v>
          </cell>
          <cell r="U122">
            <v>112.58639700000001</v>
          </cell>
          <cell r="V122">
            <v>112.7</v>
          </cell>
          <cell r="W122">
            <v>131.14608899999999</v>
          </cell>
          <cell r="X122">
            <v>141.88538980000001</v>
          </cell>
          <cell r="Y122">
            <v>130.05554000000001</v>
          </cell>
          <cell r="Z122">
            <v>151.08882199999999</v>
          </cell>
          <cell r="AA122">
            <v>161.06204399999999</v>
          </cell>
          <cell r="AB122">
            <v>150.2447923</v>
          </cell>
          <cell r="AC122">
            <v>183.4963841</v>
          </cell>
          <cell r="AD122">
            <v>173.63344499999999</v>
          </cell>
          <cell r="AE122">
            <v>241.5055658</v>
          </cell>
          <cell r="AF122">
            <v>182.61452019999999</v>
          </cell>
        </row>
        <row r="123">
          <cell r="D123" t="str">
            <v>Beiträge an Pro Infirmis (IV)</v>
          </cell>
          <cell r="G123" t="str">
            <v>Subsidies to Pro Infirmis (IV)</v>
          </cell>
          <cell r="J123">
            <v>3.7280000000000002</v>
          </cell>
          <cell r="K123">
            <v>4.0907289999999996</v>
          </cell>
          <cell r="L123">
            <v>4.3289999999999997</v>
          </cell>
          <cell r="M123">
            <v>4.1260000000000003</v>
          </cell>
          <cell r="N123">
            <v>5.181</v>
          </cell>
          <cell r="O123">
            <v>5.2560000000000002</v>
          </cell>
          <cell r="P123">
            <v>7</v>
          </cell>
          <cell r="Q123">
            <v>6.9059999999999997</v>
          </cell>
          <cell r="R123">
            <v>7.1260000000000003</v>
          </cell>
          <cell r="S123">
            <v>8</v>
          </cell>
          <cell r="T123">
            <v>9</v>
          </cell>
          <cell r="U123">
            <v>9</v>
          </cell>
          <cell r="V123">
            <v>10.5</v>
          </cell>
          <cell r="W123">
            <v>10.25</v>
          </cell>
          <cell r="X123">
            <v>9.9</v>
          </cell>
          <cell r="Y123">
            <v>11</v>
          </cell>
          <cell r="Z123">
            <v>11.5</v>
          </cell>
          <cell r="AA123">
            <v>11.5</v>
          </cell>
          <cell r="AB123">
            <v>10.5</v>
          </cell>
          <cell r="AC123">
            <v>11</v>
          </cell>
          <cell r="AD123">
            <v>11.5</v>
          </cell>
          <cell r="AE123">
            <v>11.5</v>
          </cell>
          <cell r="AF123">
            <v>11.5</v>
          </cell>
        </row>
        <row r="124">
          <cell r="D124" t="str">
            <v>Baubeiträge (IV)</v>
          </cell>
          <cell r="G124" t="str">
            <v>Baubeiträge (IV)</v>
          </cell>
          <cell r="J124">
            <v>72.181020000000004</v>
          </cell>
          <cell r="K124">
            <v>52.781734999999998</v>
          </cell>
          <cell r="L124">
            <v>70.103534999999994</v>
          </cell>
          <cell r="M124">
            <v>61.801560000000002</v>
          </cell>
          <cell r="N124">
            <v>56.611209000000002</v>
          </cell>
          <cell r="O124">
            <v>67.964704999999995</v>
          </cell>
          <cell r="P124">
            <v>92.185051000000001</v>
          </cell>
          <cell r="Q124">
            <v>73.313607000000005</v>
          </cell>
          <cell r="R124">
            <v>91.707040000000006</v>
          </cell>
          <cell r="S124">
            <v>107.661117</v>
          </cell>
          <cell r="T124">
            <v>89.857506000000001</v>
          </cell>
          <cell r="U124">
            <v>107.96426200000001</v>
          </cell>
          <cell r="V124">
            <v>139.1</v>
          </cell>
          <cell r="W124">
            <v>132.608</v>
          </cell>
          <cell r="X124">
            <v>138.7910559</v>
          </cell>
          <cell r="Y124">
            <v>145.632294</v>
          </cell>
          <cell r="Z124">
            <v>137.357978</v>
          </cell>
          <cell r="AA124">
            <v>131.39049499999999</v>
          </cell>
          <cell r="AB124">
            <v>125.71561025</v>
          </cell>
          <cell r="AC124">
            <v>114.35817249999999</v>
          </cell>
          <cell r="AD124">
            <v>92.718047999999996</v>
          </cell>
          <cell r="AE124">
            <v>81.449431200000006</v>
          </cell>
          <cell r="AF124">
            <v>81.039567000000005</v>
          </cell>
        </row>
        <row r="125">
          <cell r="D125" t="str">
            <v>Beiträge für Sonderschulung (IV)</v>
          </cell>
          <cell r="G125" t="str">
            <v>Beiträge für Sonderschulung (IV)</v>
          </cell>
          <cell r="J125">
            <v>113.06604799999999</v>
          </cell>
          <cell r="K125">
            <v>117.191455</v>
          </cell>
          <cell r="L125">
            <v>122.971712</v>
          </cell>
          <cell r="M125">
            <v>121.299094</v>
          </cell>
          <cell r="N125">
            <v>152.48400000000001</v>
          </cell>
          <cell r="O125">
            <v>167.932052</v>
          </cell>
          <cell r="P125">
            <v>166.291191</v>
          </cell>
          <cell r="Q125">
            <v>171.882521</v>
          </cell>
          <cell r="R125">
            <v>173.70407299999999</v>
          </cell>
          <cell r="S125">
            <v>177.40484799999999</v>
          </cell>
          <cell r="T125">
            <v>195.579025</v>
          </cell>
          <cell r="U125">
            <v>207.812241</v>
          </cell>
          <cell r="V125">
            <v>235.77026799999999</v>
          </cell>
          <cell r="W125">
            <v>293.06132300000002</v>
          </cell>
          <cell r="X125">
            <v>304.27</v>
          </cell>
          <cell r="Y125">
            <v>320.566508</v>
          </cell>
          <cell r="Z125">
            <v>329.278614</v>
          </cell>
          <cell r="AA125">
            <v>344.999549</v>
          </cell>
          <cell r="AB125">
            <v>323.01622961999999</v>
          </cell>
          <cell r="AC125">
            <v>322.15453910000002</v>
          </cell>
          <cell r="AD125">
            <v>339.02240899999998</v>
          </cell>
          <cell r="AE125">
            <v>354.76580797000003</v>
          </cell>
          <cell r="AF125">
            <v>376.25964352</v>
          </cell>
        </row>
        <row r="127">
          <cell r="B127" t="str">
            <v>5.1.0</v>
          </cell>
          <cell r="D127" t="str">
            <v>Residential care (non attributable)</v>
          </cell>
          <cell r="G127" t="str">
            <v>Residential care (non attributable)</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row>
        <row r="130">
          <cell r="D130">
            <v>2</v>
          </cell>
          <cell r="G130">
            <v>2</v>
          </cell>
        </row>
        <row r="131">
          <cell r="B131" t="str">
            <v>5.1.1</v>
          </cell>
          <cell r="D131" t="str">
            <v>Residential care to children</v>
          </cell>
          <cell r="G131" t="str">
            <v>Residential care to children</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5">
          <cell r="B135" t="str">
            <v>5.1.2</v>
          </cell>
          <cell r="D135" t="str">
            <v>Residential care to adults up to age 65</v>
          </cell>
          <cell r="G135" t="str">
            <v>Residential care to adults up to age 65</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row>
        <row r="139">
          <cell r="B139" t="str">
            <v>5.1.3</v>
          </cell>
          <cell r="D139" t="str">
            <v xml:space="preserve">Residential care to adults aged 65 and over </v>
          </cell>
          <cell r="G139" t="str">
            <v xml:space="preserve">Residential care to adults aged 65 and over </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row>
        <row r="143">
          <cell r="B143" t="str">
            <v>5.2.0</v>
          </cell>
          <cell r="D143" t="str">
            <v>Home-help services (non attributable)</v>
          </cell>
          <cell r="G143" t="str">
            <v>Home-help services (non attributable)</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row>
        <row r="147">
          <cell r="B147" t="str">
            <v>5.2.1</v>
          </cell>
          <cell r="D147" t="str">
            <v>Home-help services to children</v>
          </cell>
          <cell r="G147" t="str">
            <v>Home-help services to children</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row>
        <row r="149">
          <cell r="I149" t="str">
            <v>SA</v>
          </cell>
        </row>
        <row r="151">
          <cell r="B151" t="str">
            <v>5.2.2</v>
          </cell>
          <cell r="D151" t="str">
            <v>Home-help services to adults up to age 65</v>
          </cell>
          <cell r="G151" t="str">
            <v>Home-help services to adults up to age 65</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row>
        <row r="155">
          <cell r="B155" t="str">
            <v>5.2.3</v>
          </cell>
          <cell r="D155" t="str">
            <v xml:space="preserve">Home-help services to adults aged 65 and over </v>
          </cell>
          <cell r="G155" t="str">
            <v xml:space="preserve">Home-help services to adults aged 65 and over </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row>
        <row r="156">
          <cell r="H156" t="str">
            <v>Old people's homes</v>
          </cell>
        </row>
        <row r="160">
          <cell r="B160" t="str">
            <v>5.3.0</v>
          </cell>
          <cell r="D160" t="str">
            <v>Day care and rehabilitation services (non attributable)</v>
          </cell>
          <cell r="G160" t="str">
            <v>Day care and rehabilitation services (non attributable)</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row>
        <row r="162">
          <cell r="X162" t="str">
            <v>..</v>
          </cell>
        </row>
        <row r="166">
          <cell r="B166" t="str">
            <v>5.3.1</v>
          </cell>
          <cell r="D166" t="str">
            <v>Day care and rehabilitation services to children</v>
          </cell>
          <cell r="G166" t="str">
            <v>Day care and rehabilitation services to children</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row>
        <row r="170">
          <cell r="B170" t="str">
            <v>5.3.2</v>
          </cell>
          <cell r="D170" t="str">
            <v>Day care and rehabilitation services to adults up to age 65</v>
          </cell>
          <cell r="G170" t="str">
            <v>Day care and rehabilitation services to adults up to age 65</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row>
        <row r="174">
          <cell r="B174" t="str">
            <v>5.3.3</v>
          </cell>
          <cell r="D174" t="str">
            <v xml:space="preserve">Day care and rehabilitation services to adults aged 65 and over </v>
          </cell>
          <cell r="G174" t="str">
            <v xml:space="preserve">Day care and rehabilitation services to adults aged 65 and over </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row>
        <row r="176">
          <cell r="I176" t="str">
            <v>SA</v>
          </cell>
        </row>
        <row r="178">
          <cell r="B178" t="str">
            <v>5.4.0</v>
          </cell>
          <cell r="D178" t="str">
            <v>Other benefits in-Kind to OA/DIS (non attributable)</v>
          </cell>
          <cell r="G178" t="str">
            <v>Other benefits in-Kind to OA/DIS (non attributable)</v>
          </cell>
          <cell r="J178" t="str">
            <v>..</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row>
        <row r="181">
          <cell r="I181" t="str">
            <v>SA</v>
          </cell>
        </row>
        <row r="182">
          <cell r="B182" t="str">
            <v>5.4.1</v>
          </cell>
          <cell r="D182" t="str">
            <v>Other benefits in-Kind to children</v>
          </cell>
          <cell r="G182" t="str">
            <v>Other benefits in-Kind to children</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row>
        <row r="184">
          <cell r="I184" t="str">
            <v>SA</v>
          </cell>
        </row>
        <row r="186">
          <cell r="B186" t="str">
            <v>5.4.2</v>
          </cell>
          <cell r="D186" t="str">
            <v>Other benefits in-Kind to adults up age 65</v>
          </cell>
          <cell r="G186" t="str">
            <v>Other benefits in-Kind to adults up age 65</v>
          </cell>
          <cell r="J186">
            <v>25.439129000000001</v>
          </cell>
          <cell r="K186">
            <v>27.721699000000001</v>
          </cell>
          <cell r="L186">
            <v>30.406402</v>
          </cell>
          <cell r="M186">
            <v>31.591806999999999</v>
          </cell>
          <cell r="N186">
            <v>33.794029999999999</v>
          </cell>
          <cell r="O186">
            <v>35.686543999999998</v>
          </cell>
          <cell r="P186">
            <v>36.997490999999997</v>
          </cell>
          <cell r="Q186">
            <v>40.450380000000003</v>
          </cell>
          <cell r="R186">
            <v>40.847951000000002</v>
          </cell>
          <cell r="S186">
            <v>43.655926000000001</v>
          </cell>
          <cell r="T186">
            <v>50.147646999999999</v>
          </cell>
          <cell r="U186">
            <v>53.177309999999999</v>
          </cell>
          <cell r="V186">
            <v>60.034720999999998</v>
          </cell>
          <cell r="W186">
            <v>61.309846</v>
          </cell>
          <cell r="X186">
            <v>66.870999999999995</v>
          </cell>
          <cell r="Y186">
            <v>72.729669000000001</v>
          </cell>
          <cell r="Z186">
            <v>77.158934000000002</v>
          </cell>
          <cell r="AA186">
            <v>79.665456000000006</v>
          </cell>
          <cell r="AB186">
            <v>79.633924919999998</v>
          </cell>
          <cell r="AC186">
            <v>76.442970950000003</v>
          </cell>
          <cell r="AD186">
            <v>85.795422000000002</v>
          </cell>
          <cell r="AE186">
            <v>91.299236379999996</v>
          </cell>
          <cell r="AF186">
            <v>98.219863230000001</v>
          </cell>
        </row>
        <row r="187">
          <cell r="E187" t="str">
            <v>Reisekosten (IV)</v>
          </cell>
          <cell r="H187" t="str">
            <v>Travel expenses (IV)</v>
          </cell>
          <cell r="J187">
            <v>25.439129000000001</v>
          </cell>
          <cell r="K187">
            <v>27.721699000000001</v>
          </cell>
          <cell r="L187">
            <v>30.406402</v>
          </cell>
          <cell r="M187">
            <v>31.591806999999999</v>
          </cell>
          <cell r="N187">
            <v>33.794029999999999</v>
          </cell>
          <cell r="O187">
            <v>35.686543999999998</v>
          </cell>
          <cell r="P187">
            <v>36.997490999999997</v>
          </cell>
          <cell r="Q187">
            <v>40.450380000000003</v>
          </cell>
          <cell r="R187">
            <v>40.847951000000002</v>
          </cell>
          <cell r="S187">
            <v>43.655926000000001</v>
          </cell>
          <cell r="T187">
            <v>50.147646999999999</v>
          </cell>
          <cell r="U187">
            <v>53.177309999999999</v>
          </cell>
          <cell r="V187">
            <v>60.034720999999998</v>
          </cell>
          <cell r="W187">
            <v>61.309846</v>
          </cell>
          <cell r="X187">
            <v>66.870999999999995</v>
          </cell>
          <cell r="Y187">
            <v>72.729669000000001</v>
          </cell>
          <cell r="Z187">
            <v>77.158934000000002</v>
          </cell>
          <cell r="AA187">
            <v>79.665456000000006</v>
          </cell>
          <cell r="AB187">
            <v>79.633924919999998</v>
          </cell>
          <cell r="AC187">
            <v>76.442970950000003</v>
          </cell>
          <cell r="AD187">
            <v>85.795422000000002</v>
          </cell>
          <cell r="AE187">
            <v>91.299236379999996</v>
          </cell>
          <cell r="AF187">
            <v>98.219863230000001</v>
          </cell>
        </row>
        <row r="190">
          <cell r="B190" t="str">
            <v>5.4.3</v>
          </cell>
          <cell r="D190" t="str">
            <v xml:space="preserve">Other benefits in-Kind to adults aged 65 and over </v>
          </cell>
          <cell r="G190" t="str">
            <v xml:space="preserve">Other benefits in-Kind to adults aged 65 and over </v>
          </cell>
          <cell r="J190">
            <v>3.0700000000000002E-2</v>
          </cell>
          <cell r="K190">
            <v>1.9621E-2</v>
          </cell>
          <cell r="L190">
            <v>2.3944E-2</v>
          </cell>
          <cell r="M190">
            <v>2.6998999999999999E-2</v>
          </cell>
          <cell r="N190">
            <v>2.7948000000000001E-2</v>
          </cell>
          <cell r="O190">
            <v>2.4962000000000002E-2</v>
          </cell>
          <cell r="P190">
            <v>2.6313E-2</v>
          </cell>
          <cell r="Q190">
            <v>2.7217999999999999E-2</v>
          </cell>
          <cell r="R190">
            <v>2.8223000000000002E-2</v>
          </cell>
          <cell r="S190">
            <v>3.2884999999999998E-2</v>
          </cell>
          <cell r="T190">
            <v>3.6198099999999997E-2</v>
          </cell>
          <cell r="U190">
            <v>4.4972350000000001E-2</v>
          </cell>
          <cell r="V190">
            <v>0.05</v>
          </cell>
          <cell r="W190">
            <v>5.1182999999999999E-2</v>
          </cell>
          <cell r="X190">
            <v>6.4000000000000001E-2</v>
          </cell>
          <cell r="Y190">
            <v>6.6673999999999997E-2</v>
          </cell>
          <cell r="Z190">
            <v>6.9269999999999998E-2</v>
          </cell>
          <cell r="AA190">
            <v>8.1087000000000006E-2</v>
          </cell>
          <cell r="AB190">
            <v>7.6174699999999998E-2</v>
          </cell>
          <cell r="AC190">
            <v>8.1091999999999997E-2</v>
          </cell>
          <cell r="AD190">
            <v>8.2262000000000002E-2</v>
          </cell>
          <cell r="AE190">
            <v>9.9386699999999994E-2</v>
          </cell>
          <cell r="AF190">
            <v>0.10044945</v>
          </cell>
        </row>
        <row r="191">
          <cell r="E191" t="str">
            <v>Reisekosten (AHV)</v>
          </cell>
          <cell r="H191" t="str">
            <v>Travel expenses (AVS)</v>
          </cell>
          <cell r="J191">
            <v>3.0700000000000002E-2</v>
          </cell>
          <cell r="K191">
            <v>1.9621E-2</v>
          </cell>
          <cell r="L191">
            <v>2.3944E-2</v>
          </cell>
          <cell r="M191">
            <v>2.6998999999999999E-2</v>
          </cell>
          <cell r="N191">
            <v>2.7948000000000001E-2</v>
          </cell>
          <cell r="O191">
            <v>2.4962000000000002E-2</v>
          </cell>
          <cell r="P191">
            <v>2.6313E-2</v>
          </cell>
          <cell r="Q191">
            <v>2.7217999999999999E-2</v>
          </cell>
          <cell r="R191">
            <v>2.8223000000000002E-2</v>
          </cell>
          <cell r="S191">
            <v>3.2884999999999998E-2</v>
          </cell>
          <cell r="T191">
            <v>3.6198099999999997E-2</v>
          </cell>
          <cell r="U191">
            <v>4.4972350000000001E-2</v>
          </cell>
          <cell r="V191">
            <v>0.05</v>
          </cell>
          <cell r="W191">
            <v>5.1182999999999999E-2</v>
          </cell>
          <cell r="X191">
            <v>6.4000000000000001E-2</v>
          </cell>
          <cell r="Y191">
            <v>6.6673999999999997E-2</v>
          </cell>
          <cell r="Z191">
            <v>6.9269999999999998E-2</v>
          </cell>
          <cell r="AA191">
            <v>8.1087000000000006E-2</v>
          </cell>
          <cell r="AB191">
            <v>7.6174699999999998E-2</v>
          </cell>
          <cell r="AC191">
            <v>8.1091999999999997E-2</v>
          </cell>
          <cell r="AD191">
            <v>8.2262000000000002E-2</v>
          </cell>
          <cell r="AE191">
            <v>9.9386699999999994E-2</v>
          </cell>
          <cell r="AF191">
            <v>0.10044945</v>
          </cell>
        </row>
        <row r="193">
          <cell r="I193" t="str">
            <v>SA</v>
          </cell>
        </row>
        <row r="194">
          <cell r="B194">
            <v>6</v>
          </cell>
          <cell r="C194" t="str">
            <v xml:space="preserve">SURVIVORS </v>
          </cell>
          <cell r="F194" t="str">
            <v xml:space="preserve">SURVIVORS </v>
          </cell>
          <cell r="J194">
            <v>1296.0670275461496</v>
          </cell>
          <cell r="K194">
            <v>1352.8776246442083</v>
          </cell>
          <cell r="L194">
            <v>1511.9668415952915</v>
          </cell>
          <cell r="M194">
            <v>1568.3778012795756</v>
          </cell>
          <cell r="N194">
            <v>1712.8198183621109</v>
          </cell>
          <cell r="O194">
            <v>1773.292644731649</v>
          </cell>
          <cell r="P194">
            <v>1869.4840934549575</v>
          </cell>
          <cell r="Q194">
            <v>1971.2247378160175</v>
          </cell>
          <cell r="R194">
            <v>2080.8990444764536</v>
          </cell>
          <cell r="S194">
            <v>2152.3915259746977</v>
          </cell>
          <cell r="T194">
            <v>2321.5347635575999</v>
          </cell>
          <cell r="U194">
            <v>2504.7934453171079</v>
          </cell>
          <cell r="V194">
            <v>2713.4689410277679</v>
          </cell>
          <cell r="W194">
            <v>2907.2099967550344</v>
          </cell>
          <cell r="X194">
            <v>2938.3029960934055</v>
          </cell>
          <cell r="Y194">
            <v>3107.4499796110763</v>
          </cell>
          <cell r="Z194">
            <v>3168.9277423344001</v>
          </cell>
          <cell r="AA194">
            <v>3302.5146197548247</v>
          </cell>
          <cell r="AB194">
            <v>3464.5350177653991</v>
          </cell>
          <cell r="AC194">
            <v>3622.9980960212979</v>
          </cell>
          <cell r="AD194">
            <v>3731.7249384983861</v>
          </cell>
          <cell r="AE194">
            <v>3933.9466803795949</v>
          </cell>
          <cell r="AF194">
            <v>1480.8357165858101</v>
          </cell>
        </row>
        <row r="196">
          <cell r="B196" t="str">
            <v>6.1.0</v>
          </cell>
          <cell r="D196" t="str">
            <v>Survivors pensions (non attributable)</v>
          </cell>
          <cell r="G196" t="str">
            <v>Survivors pensions (non attributable)</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row>
        <row r="200">
          <cell r="B200" t="str">
            <v>6.1.1</v>
          </cell>
          <cell r="D200" t="str">
            <v>Widow(er)s pensions</v>
          </cell>
          <cell r="G200" t="str">
            <v>Widow(er)s pensions</v>
          </cell>
          <cell r="I200" t="str">
            <v>SI</v>
          </cell>
          <cell r="J200">
            <v>1081.3630359296592</v>
          </cell>
          <cell r="K200">
            <v>1140.4959398913238</v>
          </cell>
          <cell r="L200">
            <v>1278.8375443875073</v>
          </cell>
          <cell r="M200">
            <v>1339.5335899548518</v>
          </cell>
          <cell r="N200">
            <v>1465.9568106232607</v>
          </cell>
          <cell r="O200">
            <v>1534.3151979552003</v>
          </cell>
          <cell r="P200">
            <v>1630.5123290626789</v>
          </cell>
          <cell r="Q200">
            <v>1714.4152852045404</v>
          </cell>
          <cell r="R200">
            <v>1824.9220500157462</v>
          </cell>
          <cell r="S200">
            <v>1908.7026549375498</v>
          </cell>
          <cell r="T200">
            <v>2074.0243242274455</v>
          </cell>
          <cell r="U200">
            <v>2253.1313536708512</v>
          </cell>
          <cell r="V200">
            <v>2454.5771572719464</v>
          </cell>
          <cell r="W200">
            <v>2636.4107970868299</v>
          </cell>
          <cell r="X200">
            <v>2670.948134701131</v>
          </cell>
          <cell r="Y200">
            <v>2833.7780632991539</v>
          </cell>
          <cell r="Z200">
            <v>2895.9072438425233</v>
          </cell>
          <cell r="AA200">
            <v>3024.4916447090332</v>
          </cell>
          <cell r="AB200">
            <v>3180.3181994711908</v>
          </cell>
          <cell r="AC200">
            <v>3332.8922906131011</v>
          </cell>
          <cell r="AD200">
            <v>3440.9439819972495</v>
          </cell>
          <cell r="AE200">
            <v>3635.0528039243363</v>
          </cell>
          <cell r="AF200">
            <v>1183.3772031128217</v>
          </cell>
        </row>
        <row r="201">
          <cell r="E201" t="str">
            <v>Witwenrente (AHV)</v>
          </cell>
          <cell r="H201" t="str">
            <v>Ordinary Widows Pension (AVS)</v>
          </cell>
          <cell r="I201" t="str">
            <v>SI</v>
          </cell>
          <cell r="J201">
            <v>578.49963539068972</v>
          </cell>
          <cell r="K201">
            <v>592.10301524950171</v>
          </cell>
          <cell r="L201">
            <v>674.55203232091458</v>
          </cell>
          <cell r="M201">
            <v>677.4867413398639</v>
          </cell>
          <cell r="N201">
            <v>750.22589627505863</v>
          </cell>
          <cell r="O201">
            <v>752.83364283366643</v>
          </cell>
          <cell r="P201">
            <v>781.08586589199251</v>
          </cell>
          <cell r="Q201">
            <v>779.59392246543575</v>
          </cell>
          <cell r="R201">
            <v>805.5518514363838</v>
          </cell>
          <cell r="S201">
            <v>797.13669894887516</v>
          </cell>
          <cell r="T201">
            <v>843.02831061076574</v>
          </cell>
          <cell r="U201">
            <v>881.20099653900945</v>
          </cell>
          <cell r="V201">
            <v>925.57715727194625</v>
          </cell>
          <cell r="W201">
            <v>968.95368176318505</v>
          </cell>
          <cell r="X201">
            <v>955.94813470113093</v>
          </cell>
          <cell r="Y201">
            <v>979.87813133704719</v>
          </cell>
          <cell r="Z201">
            <v>970.90724384252314</v>
          </cell>
          <cell r="AA201">
            <v>992.99180460669879</v>
          </cell>
          <cell r="AB201">
            <v>1034.3181994711908</v>
          </cell>
          <cell r="AC201">
            <v>1060.6569964954535</v>
          </cell>
          <cell r="AD201">
            <v>1076.9439819972497</v>
          </cell>
          <cell r="AE201">
            <v>1101.0579490915545</v>
          </cell>
          <cell r="AF201">
            <v>1183.3772031128217</v>
          </cell>
        </row>
        <row r="202">
          <cell r="E202" t="str">
            <v>Witwenrente der Beruflichen Vorsorge (BV) (a)</v>
          </cell>
          <cell r="H202" t="str">
            <v>Occupational pensions (BV) (a)</v>
          </cell>
          <cell r="J202">
            <v>502.86340053896942</v>
          </cell>
          <cell r="K202">
            <v>548.39292464182211</v>
          </cell>
          <cell r="L202">
            <v>604.28551206659267</v>
          </cell>
          <cell r="M202">
            <v>662.04684861498777</v>
          </cell>
          <cell r="N202">
            <v>715.73091434820208</v>
          </cell>
          <cell r="O202">
            <v>781.4815551215338</v>
          </cell>
          <cell r="P202">
            <v>849.42646317068625</v>
          </cell>
          <cell r="Q202">
            <v>934.82136273910453</v>
          </cell>
          <cell r="R202">
            <v>1019.3701985793623</v>
          </cell>
          <cell r="S202">
            <v>1111.5659559886747</v>
          </cell>
          <cell r="T202">
            <v>1230.9960136166799</v>
          </cell>
          <cell r="U202">
            <v>1371.9303571318419</v>
          </cell>
          <cell r="V202">
            <v>1529</v>
          </cell>
          <cell r="W202">
            <v>1667.457115323645</v>
          </cell>
          <cell r="X202">
            <v>1715</v>
          </cell>
          <cell r="Y202">
            <v>1853.8999319621068</v>
          </cell>
          <cell r="Z202">
            <v>1925</v>
          </cell>
          <cell r="AA202">
            <v>2031.4998401023345</v>
          </cell>
          <cell r="AB202">
            <v>2146</v>
          </cell>
          <cell r="AC202">
            <v>2272.2352941176473</v>
          </cell>
          <cell r="AD202">
            <v>2364</v>
          </cell>
          <cell r="AE202">
            <v>2533.994854832782</v>
          </cell>
          <cell r="AF202">
            <v>0</v>
          </cell>
        </row>
        <row r="204">
          <cell r="I204" t="str">
            <v>SI</v>
          </cell>
        </row>
        <row r="205">
          <cell r="B205" t="str">
            <v>6.1.2</v>
          </cell>
          <cell r="D205" t="str">
            <v>Orphans pensions</v>
          </cell>
          <cell r="G205" t="str">
            <v>Orphans pensions</v>
          </cell>
          <cell r="I205" t="str">
            <v>SI</v>
          </cell>
          <cell r="J205">
            <v>214.70399161649038</v>
          </cell>
          <cell r="K205">
            <v>212.38168475288447</v>
          </cell>
          <cell r="L205">
            <v>233.12929720778436</v>
          </cell>
          <cell r="M205">
            <v>228.84421132472369</v>
          </cell>
          <cell r="N205">
            <v>246.86300773885026</v>
          </cell>
          <cell r="O205">
            <v>238.9774467764486</v>
          </cell>
          <cell r="P205">
            <v>238.97176439227854</v>
          </cell>
          <cell r="Q205">
            <v>256.80945261147718</v>
          </cell>
          <cell r="R205">
            <v>255.9769944607074</v>
          </cell>
          <cell r="S205">
            <v>243.68887103714803</v>
          </cell>
          <cell r="T205">
            <v>247.51043933015427</v>
          </cell>
          <cell r="U205">
            <v>251.66209164625661</v>
          </cell>
          <cell r="V205">
            <v>258.89178375582145</v>
          </cell>
          <cell r="W205">
            <v>270.79919966820461</v>
          </cell>
          <cell r="X205">
            <v>267.35486139227447</v>
          </cell>
          <cell r="Y205">
            <v>273.67191631192247</v>
          </cell>
          <cell r="Z205">
            <v>273.02049849187711</v>
          </cell>
          <cell r="AA205">
            <v>278.02297504579161</v>
          </cell>
          <cell r="AB205">
            <v>284.21681829420845</v>
          </cell>
          <cell r="AC205">
            <v>290.10580540819677</v>
          </cell>
          <cell r="AD205">
            <v>290.78095650113642</v>
          </cell>
          <cell r="AE205">
            <v>298.89387645525858</v>
          </cell>
          <cell r="AF205">
            <v>297.45851347298833</v>
          </cell>
        </row>
        <row r="206">
          <cell r="E206" t="str">
            <v>Einfache Waisenrente (AHV)</v>
          </cell>
          <cell r="H206" t="str">
            <v>Ordinary Single Orphan's Pension (AVS)</v>
          </cell>
          <cell r="I206" t="str">
            <v>SI</v>
          </cell>
          <cell r="J206">
            <v>214.57258421117666</v>
          </cell>
          <cell r="K206">
            <v>212.23814374722718</v>
          </cell>
          <cell r="L206">
            <v>232.99726515965935</v>
          </cell>
          <cell r="M206">
            <v>228.67680550052947</v>
          </cell>
          <cell r="N206">
            <v>246.70622034522845</v>
          </cell>
          <cell r="O206">
            <v>238.73663205524582</v>
          </cell>
          <cell r="P206">
            <v>238.74396665081892</v>
          </cell>
          <cell r="Q206">
            <v>247.3423952182564</v>
          </cell>
          <cell r="R206">
            <v>247.01379309948402</v>
          </cell>
          <cell r="S206">
            <v>235.43316042958463</v>
          </cell>
          <cell r="T206">
            <v>239.51307975401656</v>
          </cell>
          <cell r="U206">
            <v>243.62978420192678</v>
          </cell>
          <cell r="V206">
            <v>251.32294330665061</v>
          </cell>
          <cell r="W206">
            <v>262.26653871104253</v>
          </cell>
          <cell r="X206">
            <v>258.91241505672258</v>
          </cell>
          <cell r="Y206">
            <v>265.11715704400626</v>
          </cell>
          <cell r="Z206">
            <v>264.17920840519804</v>
          </cell>
          <cell r="AA206">
            <v>268.84498793704938</v>
          </cell>
          <cell r="AB206">
            <v>275.92894230723766</v>
          </cell>
          <cell r="AC206">
            <v>283.14292116078536</v>
          </cell>
          <cell r="AD206">
            <v>284.84850390784987</v>
          </cell>
          <cell r="AE206">
            <v>293.63833991122624</v>
          </cell>
          <cell r="AF206">
            <v>292.75463095157698</v>
          </cell>
        </row>
        <row r="207">
          <cell r="E207" t="str">
            <v>Vollwaisenrente (AHV)</v>
          </cell>
          <cell r="H207" t="str">
            <v>Extraordinary Double Orphan's Pension (AVS)</v>
          </cell>
          <cell r="I207" t="str">
            <v>SA</v>
          </cell>
          <cell r="J207">
            <v>0.13140740531373657</v>
          </cell>
          <cell r="K207">
            <v>0.1435410056572784</v>
          </cell>
          <cell r="L207">
            <v>0.13203204812499997</v>
          </cell>
          <cell r="M207">
            <v>0.16740582419422353</v>
          </cell>
          <cell r="N207">
            <v>0.15678739362181657</v>
          </cell>
          <cell r="O207">
            <v>0.2408147212027939</v>
          </cell>
          <cell r="P207">
            <v>0.22779774145962731</v>
          </cell>
          <cell r="Q207">
            <v>9.4670573932207915</v>
          </cell>
          <cell r="R207">
            <v>8.9632013612233763</v>
          </cell>
          <cell r="S207">
            <v>8.2557106075634152</v>
          </cell>
          <cell r="T207">
            <v>7.9973595761377014</v>
          </cell>
          <cell r="U207">
            <v>8.0323074443298399</v>
          </cell>
          <cell r="V207">
            <v>7.5688404491708168</v>
          </cell>
          <cell r="W207">
            <v>8.5326609571620775</v>
          </cell>
          <cell r="X207">
            <v>8.442446335551903</v>
          </cell>
          <cell r="Y207">
            <v>8.554759267916209</v>
          </cell>
          <cell r="Z207">
            <v>8.8412900866790558</v>
          </cell>
          <cell r="AA207">
            <v>9.1779871087422435</v>
          </cell>
          <cell r="AB207">
            <v>8.2878759869708052</v>
          </cell>
          <cell r="AC207">
            <v>6.9628842474114014</v>
          </cell>
          <cell r="AD207">
            <v>5.9324525932865138</v>
          </cell>
          <cell r="AE207">
            <v>5.25553654403235</v>
          </cell>
          <cell r="AF207">
            <v>4.7038825214113729</v>
          </cell>
        </row>
        <row r="209">
          <cell r="I209" t="str">
            <v>SI</v>
          </cell>
        </row>
        <row r="210">
          <cell r="B210" t="str">
            <v>6.1.3</v>
          </cell>
          <cell r="D210" t="str">
            <v>Other survivors pensions</v>
          </cell>
          <cell r="G210" t="str">
            <v>Other survivors pensions</v>
          </cell>
          <cell r="I210" t="str">
            <v>SI</v>
          </cell>
          <cell r="J210" t="str">
            <v>..</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v>
          </cell>
          <cell r="X210" t="str">
            <v>..</v>
          </cell>
          <cell r="Y210" t="str">
            <v>..</v>
          </cell>
        </row>
        <row r="212">
          <cell r="I212" t="str">
            <v>SI</v>
          </cell>
        </row>
        <row r="214">
          <cell r="B214">
            <v>6.2</v>
          </cell>
          <cell r="D214" t="str">
            <v>Survivors civil servant pensions (j)</v>
          </cell>
          <cell r="G214" t="str">
            <v>Survivors civil servant pensions (j)</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v>
          </cell>
          <cell r="X214" t="str">
            <v>:</v>
          </cell>
          <cell r="Y214" t="str">
            <v>:</v>
          </cell>
        </row>
        <row r="215">
          <cell r="I215" t="str">
            <v>SI</v>
          </cell>
        </row>
        <row r="216">
          <cell r="I216" t="str">
            <v>SI</v>
          </cell>
        </row>
        <row r="218">
          <cell r="B218">
            <v>6.3</v>
          </cell>
          <cell r="D218" t="str">
            <v xml:space="preserve">Survivors other benefits in-Kind </v>
          </cell>
          <cell r="G218" t="str">
            <v xml:space="preserve">Survivors other benefits in-Kind </v>
          </cell>
          <cell r="J218" t="str">
            <v>..</v>
          </cell>
          <cell r="K218" t="str">
            <v>..</v>
          </cell>
          <cell r="L218" t="str">
            <v>..</v>
          </cell>
          <cell r="M218" t="str">
            <v>..</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20">
          <cell r="I220" t="str">
            <v>SI</v>
          </cell>
        </row>
        <row r="221">
          <cell r="I221" t="str">
            <v>SI</v>
          </cell>
        </row>
        <row r="222">
          <cell r="B222">
            <v>6.4</v>
          </cell>
          <cell r="D222" t="str">
            <v>Survivors other cash benefits</v>
          </cell>
          <cell r="G222" t="str">
            <v>Survivors other cash benefits</v>
          </cell>
          <cell r="I222" t="str">
            <v>SI</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E223" t="str">
            <v>Death benefit insurance (KV)</v>
          </cell>
          <cell r="H223" t="str">
            <v>Death benefit insurance (KV)</v>
          </cell>
        </row>
        <row r="224">
          <cell r="I224" t="str">
            <v>SI</v>
          </cell>
        </row>
        <row r="225">
          <cell r="I225" t="str">
            <v>SA</v>
          </cell>
        </row>
        <row r="227">
          <cell r="B227">
            <v>7</v>
          </cell>
          <cell r="C227" t="str">
            <v>FAMILY CASH BENEFITS</v>
          </cell>
          <cell r="F227" t="str">
            <v>FAMILY CASH BENEFITS</v>
          </cell>
          <cell r="J227">
            <v>1850</v>
          </cell>
          <cell r="K227">
            <v>1940</v>
          </cell>
          <cell r="L227">
            <v>2040</v>
          </cell>
          <cell r="M227">
            <v>2140</v>
          </cell>
          <cell r="N227">
            <v>2250</v>
          </cell>
          <cell r="O227">
            <v>2360</v>
          </cell>
          <cell r="P227">
            <v>2480</v>
          </cell>
          <cell r="Q227">
            <v>2600.7443396226413</v>
          </cell>
          <cell r="R227">
            <v>2704.770420299375</v>
          </cell>
          <cell r="S227">
            <v>2812.9573964920951</v>
          </cell>
          <cell r="T227">
            <v>2925.4716981132074</v>
          </cell>
          <cell r="U227">
            <v>3100.934579439252</v>
          </cell>
          <cell r="V227">
            <v>3318.181818181818</v>
          </cell>
          <cell r="W227">
            <v>3650</v>
          </cell>
          <cell r="X227">
            <v>3785.0499999999997</v>
          </cell>
          <cell r="Y227">
            <v>3832.367924528302</v>
          </cell>
          <cell r="Z227">
            <v>4007.8962264150946</v>
          </cell>
          <cell r="AA227">
            <v>4168.2120754716989</v>
          </cell>
          <cell r="AB227">
            <v>4219.8979052075474</v>
          </cell>
          <cell r="AC227">
            <v>4238.8874457809816</v>
          </cell>
          <cell r="AD227">
            <v>4261.7774379881994</v>
          </cell>
          <cell r="AE227">
            <v>4362.1160582791144</v>
          </cell>
          <cell r="AF227">
            <v>36188.659745370373</v>
          </cell>
          <cell r="AG227" t="str">
            <v>Peter: Warum weisen wir hier nichts aus? Ms, 15.3.00</v>
          </cell>
        </row>
        <row r="229">
          <cell r="B229">
            <v>7.1</v>
          </cell>
          <cell r="D229" t="str">
            <v>Family allowances for children</v>
          </cell>
          <cell r="G229" t="str">
            <v>Family allowances for children</v>
          </cell>
          <cell r="J229">
            <v>1850</v>
          </cell>
          <cell r="K229">
            <v>1940</v>
          </cell>
          <cell r="L229">
            <v>2040</v>
          </cell>
          <cell r="M229">
            <v>2140</v>
          </cell>
          <cell r="N229">
            <v>2250</v>
          </cell>
          <cell r="O229">
            <v>2360</v>
          </cell>
          <cell r="P229">
            <v>2480</v>
          </cell>
          <cell r="Q229">
            <v>2600.7443396226413</v>
          </cell>
          <cell r="R229">
            <v>2704.770420299375</v>
          </cell>
          <cell r="S229">
            <v>2812.9573964920951</v>
          </cell>
          <cell r="T229">
            <v>2925.4716981132074</v>
          </cell>
          <cell r="U229">
            <v>3100.934579439252</v>
          </cell>
          <cell r="V229">
            <v>3318.181818181818</v>
          </cell>
          <cell r="W229">
            <v>3650</v>
          </cell>
          <cell r="X229">
            <v>3785.0499999999997</v>
          </cell>
          <cell r="Y229">
            <v>3832.367924528302</v>
          </cell>
          <cell r="Z229">
            <v>4007.8962264150946</v>
          </cell>
          <cell r="AA229">
            <v>4168.2120754716989</v>
          </cell>
          <cell r="AB229">
            <v>4219.8979052075474</v>
          </cell>
          <cell r="AC229">
            <v>4238.8874457809816</v>
          </cell>
          <cell r="AD229">
            <v>4261.7774379881994</v>
          </cell>
          <cell r="AE229">
            <v>4362.1160582791144</v>
          </cell>
          <cell r="AF229">
            <v>36188.659745370373</v>
          </cell>
        </row>
        <row r="230">
          <cell r="E230" t="str">
            <v>Familienzulagen (FZ) (k)</v>
          </cell>
          <cell r="H230" t="str">
            <v>Family allowances (FZ) (k)</v>
          </cell>
          <cell r="J230">
            <v>1850</v>
          </cell>
          <cell r="K230">
            <v>1940</v>
          </cell>
          <cell r="L230">
            <v>2040</v>
          </cell>
          <cell r="M230">
            <v>2140</v>
          </cell>
          <cell r="N230">
            <v>2250</v>
          </cell>
          <cell r="O230">
            <v>2360</v>
          </cell>
          <cell r="P230">
            <v>2480</v>
          </cell>
          <cell r="Q230">
            <v>2600.7443396226413</v>
          </cell>
          <cell r="R230">
            <v>2704.770420299375</v>
          </cell>
          <cell r="S230">
            <v>2812.9573964920951</v>
          </cell>
          <cell r="T230">
            <v>2925.4716981132074</v>
          </cell>
          <cell r="U230">
            <v>3100.934579439252</v>
          </cell>
          <cell r="V230">
            <v>3318.181818181818</v>
          </cell>
          <cell r="W230">
            <v>3650</v>
          </cell>
          <cell r="X230">
            <v>3785.0499999999997</v>
          </cell>
          <cell r="Y230">
            <v>3832.367924528302</v>
          </cell>
          <cell r="Z230">
            <v>4007.8962264150946</v>
          </cell>
          <cell r="AA230">
            <v>4168.2120754716989</v>
          </cell>
          <cell r="AB230">
            <v>4219.8979052075474</v>
          </cell>
          <cell r="AC230">
            <v>4238.8874457809816</v>
          </cell>
          <cell r="AD230">
            <v>4261.7774379881994</v>
          </cell>
          <cell r="AE230">
            <v>4362.1160582791144</v>
          </cell>
          <cell r="AF230">
            <v>36188.659745370373</v>
          </cell>
        </row>
        <row r="231">
          <cell r="I231" t="str">
            <v>SI</v>
          </cell>
        </row>
        <row r="232">
          <cell r="I232" t="str">
            <v>SI</v>
          </cell>
        </row>
        <row r="234">
          <cell r="B234">
            <v>7.2</v>
          </cell>
          <cell r="D234" t="str">
            <v>Family support benefits</v>
          </cell>
          <cell r="G234" t="str">
            <v>Family support benefits</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row>
        <row r="235">
          <cell r="E235" t="str">
            <v>Nursing benefit (KV)</v>
          </cell>
          <cell r="H235" t="str">
            <v>Nursing benefit (KV)</v>
          </cell>
        </row>
        <row r="236">
          <cell r="I236" t="str">
            <v>SI</v>
          </cell>
        </row>
        <row r="238">
          <cell r="B238">
            <v>7.3</v>
          </cell>
          <cell r="D238" t="str">
            <v>Benefits for other dependents</v>
          </cell>
          <cell r="G238" t="str">
            <v>Benefits for other dependents</v>
          </cell>
          <cell r="J238" t="str">
            <v>..</v>
          </cell>
          <cell r="K238" t="str">
            <v>..</v>
          </cell>
          <cell r="L238" t="str">
            <v>..</v>
          </cell>
          <cell r="M238" t="str">
            <v>..</v>
          </cell>
          <cell r="N238" t="str">
            <v>..</v>
          </cell>
          <cell r="O238" t="str">
            <v>..</v>
          </cell>
          <cell r="P238" t="str">
            <v>..</v>
          </cell>
          <cell r="Q238" t="str">
            <v>..</v>
          </cell>
          <cell r="R238" t="str">
            <v>..</v>
          </cell>
          <cell r="S238" t="str">
            <v>..</v>
          </cell>
          <cell r="T238" t="str">
            <v>..</v>
          </cell>
          <cell r="U238" t="str">
            <v>..</v>
          </cell>
          <cell r="V238" t="str">
            <v>..</v>
          </cell>
          <cell r="W238" t="str">
            <v>..</v>
          </cell>
          <cell r="X238" t="str">
            <v>..</v>
          </cell>
          <cell r="Y238" t="str">
            <v>..</v>
          </cell>
        </row>
        <row r="239">
          <cell r="I239" t="str">
            <v>SA</v>
          </cell>
        </row>
        <row r="240">
          <cell r="I240" t="str">
            <v>SA</v>
          </cell>
        </row>
        <row r="242">
          <cell r="B242">
            <v>7.4</v>
          </cell>
          <cell r="D242" t="str">
            <v>Lone parent cash benefits</v>
          </cell>
          <cell r="G242" t="str">
            <v>Lone parent cash benefits</v>
          </cell>
          <cell r="J242" t="str">
            <v>..</v>
          </cell>
          <cell r="K242" t="str">
            <v>..</v>
          </cell>
          <cell r="L242" t="str">
            <v>..</v>
          </cell>
          <cell r="M242" t="str">
            <v>..</v>
          </cell>
          <cell r="N242" t="str">
            <v>..</v>
          </cell>
          <cell r="O242" t="str">
            <v>..</v>
          </cell>
          <cell r="P242" t="str">
            <v>..</v>
          </cell>
          <cell r="Q242" t="str">
            <v>..</v>
          </cell>
          <cell r="R242" t="str">
            <v>..</v>
          </cell>
          <cell r="S242" t="str">
            <v>..</v>
          </cell>
          <cell r="T242" t="str">
            <v>..</v>
          </cell>
          <cell r="U242" t="str">
            <v>..</v>
          </cell>
          <cell r="V242" t="str">
            <v>..</v>
          </cell>
          <cell r="W242" t="str">
            <v>..</v>
          </cell>
          <cell r="X242" t="str">
            <v>..</v>
          </cell>
          <cell r="Y242" t="str">
            <v>..</v>
          </cell>
        </row>
        <row r="246">
          <cell r="B246">
            <v>7.5</v>
          </cell>
          <cell r="D246" t="str">
            <v>Family other cash benefits</v>
          </cell>
          <cell r="G246" t="str">
            <v>Family other cash benefits</v>
          </cell>
          <cell r="J246" t="str">
            <v>..</v>
          </cell>
          <cell r="K246" t="str">
            <v>..</v>
          </cell>
          <cell r="L246" t="str">
            <v>..</v>
          </cell>
          <cell r="M246" t="str">
            <v>..</v>
          </cell>
          <cell r="N246" t="str">
            <v>..</v>
          </cell>
          <cell r="O246" t="str">
            <v>..</v>
          </cell>
          <cell r="P246" t="str">
            <v>..</v>
          </cell>
          <cell r="Q246" t="str">
            <v>..</v>
          </cell>
          <cell r="R246" t="str">
            <v>..</v>
          </cell>
          <cell r="S246" t="str">
            <v>..</v>
          </cell>
          <cell r="T246" t="str">
            <v>..</v>
          </cell>
          <cell r="U246" t="str">
            <v>..</v>
          </cell>
          <cell r="V246" t="str">
            <v>..</v>
          </cell>
          <cell r="W246" t="str">
            <v>..</v>
          </cell>
          <cell r="X246" t="str">
            <v>..</v>
          </cell>
          <cell r="Y246" t="str">
            <v>..</v>
          </cell>
        </row>
        <row r="248">
          <cell r="I248" t="str">
            <v>SI</v>
          </cell>
        </row>
        <row r="250">
          <cell r="B250">
            <v>7.6</v>
          </cell>
          <cell r="D250" t="str">
            <v>Maternity and parental leave</v>
          </cell>
          <cell r="G250" t="str">
            <v>Maternity and parental leave</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row>
        <row r="251">
          <cell r="E251" t="str">
            <v>Daily cash benefit (KV)</v>
          </cell>
          <cell r="H251" t="str">
            <v>Daily cash benefit (KV)</v>
          </cell>
        </row>
        <row r="252">
          <cell r="I252" t="str">
            <v>SI</v>
          </cell>
        </row>
        <row r="253">
          <cell r="I253" t="str">
            <v>SI</v>
          </cell>
        </row>
        <row r="254">
          <cell r="I254" t="str">
            <v>SI</v>
          </cell>
        </row>
        <row r="255">
          <cell r="B255">
            <v>8</v>
          </cell>
          <cell r="C255" t="str">
            <v>FAMILY SERVICES</v>
          </cell>
          <cell r="F255" t="str">
            <v>FAMILY SERVICES</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row>
        <row r="257">
          <cell r="B257">
            <v>8.1</v>
          </cell>
          <cell r="D257" t="str">
            <v>Formal day care</v>
          </cell>
          <cell r="G257" t="str">
            <v>Formal day care</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row>
        <row r="261">
          <cell r="B261">
            <v>8.1999999999999993</v>
          </cell>
          <cell r="D261" t="str">
            <v>Personal services</v>
          </cell>
          <cell r="G261" t="str">
            <v>Personal services</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row>
        <row r="265">
          <cell r="B265">
            <v>8.3000000000000007</v>
          </cell>
          <cell r="D265" t="str">
            <v>Household services</v>
          </cell>
          <cell r="G265" t="str">
            <v>Household services</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row>
        <row r="269">
          <cell r="B269">
            <v>8.4</v>
          </cell>
          <cell r="D269" t="str">
            <v>Family other benefits in-Kind</v>
          </cell>
          <cell r="G269" t="str">
            <v>Family other benefits in-Kind</v>
          </cell>
          <cell r="J269" t="str">
            <v>..</v>
          </cell>
          <cell r="K269" t="str">
            <v>..</v>
          </cell>
          <cell r="L269" t="str">
            <v>..</v>
          </cell>
          <cell r="M269" t="str">
            <v>..</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row>
        <row r="273">
          <cell r="B273">
            <v>9</v>
          </cell>
          <cell r="C273" t="str">
            <v>ACTIVE LABOUR MARKET PROGRAMMES</v>
          </cell>
          <cell r="F273" t="str">
            <v>ACTIVE LABOUR MARKET PROGRAMMES</v>
          </cell>
          <cell r="J273">
            <v>121.273816</v>
          </cell>
          <cell r="K273">
            <v>131.98172599999998</v>
          </cell>
          <cell r="L273">
            <v>160.05752100000001</v>
          </cell>
          <cell r="M273">
            <v>184.72310999999999</v>
          </cell>
          <cell r="N273">
            <v>215.294622</v>
          </cell>
          <cell r="O273">
            <v>251.77391299999999</v>
          </cell>
          <cell r="P273">
            <v>279.06697500000001</v>
          </cell>
          <cell r="Q273">
            <v>302.60456999999997</v>
          </cell>
          <cell r="R273">
            <v>365.18036800000004</v>
          </cell>
          <cell r="S273">
            <v>409.88623399999994</v>
          </cell>
          <cell r="T273">
            <v>484.97992635000003</v>
          </cell>
          <cell r="U273">
            <v>508.01512336999997</v>
          </cell>
          <cell r="V273">
            <v>619.33019633999993</v>
          </cell>
          <cell r="W273">
            <v>802.14547200000004</v>
          </cell>
          <cell r="X273">
            <v>848.18041329000005</v>
          </cell>
          <cell r="Y273">
            <v>848.493921</v>
          </cell>
          <cell r="Z273">
            <v>926.77938199999994</v>
          </cell>
          <cell r="AA273">
            <v>740.98551599999996</v>
          </cell>
          <cell r="AB273">
            <v>739.86855046000005</v>
          </cell>
          <cell r="AC273">
            <v>742.09343437999996</v>
          </cell>
          <cell r="AD273">
            <v>744.80946900000004</v>
          </cell>
          <cell r="AE273">
            <v>764.78311348</v>
          </cell>
          <cell r="AF273">
            <v>807.98043456000005</v>
          </cell>
        </row>
        <row r="275">
          <cell r="B275">
            <v>9.1</v>
          </cell>
          <cell r="D275" t="str">
            <v>Labour market training</v>
          </cell>
          <cell r="G275" t="str">
            <v>Labour market training</v>
          </cell>
          <cell r="J275">
            <v>0</v>
          </cell>
          <cell r="K275">
            <v>0</v>
          </cell>
          <cell r="L275">
            <v>0</v>
          </cell>
          <cell r="M275">
            <v>0</v>
          </cell>
          <cell r="N275">
            <v>0</v>
          </cell>
          <cell r="O275">
            <v>8</v>
          </cell>
          <cell r="P275">
            <v>8</v>
          </cell>
          <cell r="Q275">
            <v>9</v>
          </cell>
          <cell r="R275">
            <v>9</v>
          </cell>
          <cell r="S275">
            <v>15.4</v>
          </cell>
          <cell r="T275">
            <v>15.9</v>
          </cell>
          <cell r="U275">
            <v>24</v>
          </cell>
          <cell r="V275">
            <v>42.3</v>
          </cell>
          <cell r="W275">
            <v>110</v>
          </cell>
          <cell r="X275">
            <v>140</v>
          </cell>
          <cell r="Y275">
            <v>138.5</v>
          </cell>
          <cell r="Z275">
            <v>180</v>
          </cell>
          <cell r="AA275">
            <v>181</v>
          </cell>
          <cell r="AB275">
            <v>182</v>
          </cell>
          <cell r="AC275">
            <v>183</v>
          </cell>
          <cell r="AD275">
            <v>184</v>
          </cell>
          <cell r="AE275">
            <v>184</v>
          </cell>
          <cell r="AF275">
            <v>184</v>
          </cell>
        </row>
        <row r="276">
          <cell r="H276" t="str">
            <v xml:space="preserve">Course costs </v>
          </cell>
          <cell r="J276" t="str">
            <v>..</v>
          </cell>
        </row>
        <row r="277">
          <cell r="E277" t="str">
            <v>Arbeitslosenentschädigung während Kursen (ALV)</v>
          </cell>
          <cell r="H277" t="str">
            <v>Unemployment benefits paid during courses</v>
          </cell>
          <cell r="J277" t="str">
            <v>..</v>
          </cell>
          <cell r="O277">
            <v>8</v>
          </cell>
          <cell r="P277">
            <v>8</v>
          </cell>
          <cell r="Q277">
            <v>9</v>
          </cell>
          <cell r="R277">
            <v>9</v>
          </cell>
          <cell r="S277">
            <v>15.4</v>
          </cell>
          <cell r="T277">
            <v>15.9</v>
          </cell>
          <cell r="U277">
            <v>24</v>
          </cell>
          <cell r="V277">
            <v>42.3</v>
          </cell>
          <cell r="W277">
            <v>110</v>
          </cell>
          <cell r="X277">
            <v>140</v>
          </cell>
          <cell r="Y277">
            <v>138.5</v>
          </cell>
          <cell r="Z277">
            <v>180</v>
          </cell>
          <cell r="AA277">
            <v>181</v>
          </cell>
          <cell r="AB277">
            <v>182</v>
          </cell>
          <cell r="AC277">
            <v>183</v>
          </cell>
          <cell r="AD277">
            <v>184</v>
          </cell>
          <cell r="AE277">
            <v>184</v>
          </cell>
          <cell r="AF277">
            <v>184</v>
          </cell>
        </row>
        <row r="278">
          <cell r="H278" t="str">
            <v>Workplace training programmes</v>
          </cell>
          <cell r="J278" t="str">
            <v>..</v>
          </cell>
        </row>
        <row r="279">
          <cell r="H279" t="str">
            <v>Training of employed adults</v>
          </cell>
          <cell r="J279" t="str">
            <v>&lt;&gt;</v>
          </cell>
        </row>
        <row r="283">
          <cell r="B283">
            <v>9.1999999999999993</v>
          </cell>
          <cell r="D283" t="str">
            <v>Youth measures</v>
          </cell>
          <cell r="G283" t="str">
            <v>Youth measures</v>
          </cell>
          <cell r="J283">
            <v>0</v>
          </cell>
          <cell r="K283" t="str">
            <v>..</v>
          </cell>
          <cell r="L283" t="str">
            <v>..</v>
          </cell>
          <cell r="M283" t="str">
            <v>..</v>
          </cell>
          <cell r="N283" t="str">
            <v>..</v>
          </cell>
          <cell r="O283">
            <v>0</v>
          </cell>
          <cell r="P283">
            <v>0</v>
          </cell>
          <cell r="Q283">
            <v>0</v>
          </cell>
          <cell r="R283">
            <v>0</v>
          </cell>
          <cell r="S283">
            <v>0</v>
          </cell>
          <cell r="T283">
            <v>0</v>
          </cell>
          <cell r="U283">
            <v>0</v>
          </cell>
          <cell r="V283">
            <v>0</v>
          </cell>
          <cell r="W283">
            <v>0</v>
          </cell>
          <cell r="X283">
            <v>0</v>
          </cell>
          <cell r="Y283">
            <v>0</v>
          </cell>
        </row>
        <row r="287">
          <cell r="B287">
            <v>9.3000000000000007</v>
          </cell>
          <cell r="D287" t="str">
            <v>Subsidised employment</v>
          </cell>
          <cell r="G287" t="str">
            <v>Subsidised employment</v>
          </cell>
          <cell r="J287">
            <v>0</v>
          </cell>
          <cell r="K287" t="str">
            <v>..</v>
          </cell>
          <cell r="L287" t="str">
            <v>..</v>
          </cell>
          <cell r="M287" t="str">
            <v>..</v>
          </cell>
          <cell r="N287" t="str">
            <v>..</v>
          </cell>
          <cell r="O287">
            <v>0</v>
          </cell>
          <cell r="P287">
            <v>0</v>
          </cell>
          <cell r="Q287">
            <v>0</v>
          </cell>
          <cell r="R287">
            <v>0</v>
          </cell>
          <cell r="S287">
            <v>0</v>
          </cell>
          <cell r="T287">
            <v>0</v>
          </cell>
          <cell r="U287">
            <v>0</v>
          </cell>
          <cell r="V287">
            <v>0</v>
          </cell>
          <cell r="W287">
            <v>0</v>
          </cell>
          <cell r="X287">
            <v>0</v>
          </cell>
          <cell r="Y287">
            <v>0</v>
          </cell>
        </row>
        <row r="288">
          <cell r="H288" t="str">
            <v>Work insertion grants</v>
          </cell>
          <cell r="J288" t="str">
            <v>..</v>
          </cell>
        </row>
        <row r="289">
          <cell r="H289" t="str">
            <v>Subsidies to unemployed creating enterprises</v>
          </cell>
          <cell r="J289" t="str">
            <v>&lt;&gt;</v>
          </cell>
          <cell r="K289" t="str">
            <v>&lt;&gt;</v>
          </cell>
          <cell r="L289" t="str">
            <v>&lt;&gt;</v>
          </cell>
          <cell r="M289" t="str">
            <v>&lt;&gt;</v>
          </cell>
          <cell r="N289" t="str">
            <v>&lt;&gt;</v>
          </cell>
        </row>
        <row r="290">
          <cell r="H290" t="str">
            <v>Occupational programmes for the unemployed</v>
          </cell>
          <cell r="J290" t="str">
            <v>&lt;&gt;</v>
          </cell>
          <cell r="K290" t="str">
            <v>&lt;&gt;</v>
          </cell>
          <cell r="L290" t="str">
            <v>&lt;&gt;</v>
          </cell>
          <cell r="M290" t="str">
            <v>&lt;&gt;</v>
          </cell>
          <cell r="N290" t="str">
            <v>&lt;&gt;</v>
          </cell>
        </row>
        <row r="294">
          <cell r="B294">
            <v>9.4</v>
          </cell>
          <cell r="D294" t="str">
            <v>Employment measures for disabled</v>
          </cell>
          <cell r="G294" t="str">
            <v>Employment measures for disabled</v>
          </cell>
          <cell r="J294">
            <v>121.273816</v>
          </cell>
          <cell r="K294">
            <v>131.98172599999998</v>
          </cell>
          <cell r="L294">
            <v>160.05752100000001</v>
          </cell>
          <cell r="M294">
            <v>184.72310999999999</v>
          </cell>
          <cell r="N294">
            <v>215.294622</v>
          </cell>
          <cell r="O294">
            <v>243.77391299999999</v>
          </cell>
          <cell r="P294">
            <v>271.06697500000001</v>
          </cell>
          <cell r="Q294">
            <v>293.60456999999997</v>
          </cell>
          <cell r="R294">
            <v>356.18036800000004</v>
          </cell>
          <cell r="S294">
            <v>394.48623399999997</v>
          </cell>
          <cell r="T294">
            <v>469.07992635000005</v>
          </cell>
          <cell r="U294">
            <v>484.01512336999997</v>
          </cell>
          <cell r="V294">
            <v>577.03019633999997</v>
          </cell>
          <cell r="W294">
            <v>692.14547200000004</v>
          </cell>
          <cell r="X294">
            <v>708.18041329000005</v>
          </cell>
          <cell r="Y294">
            <v>709.993921</v>
          </cell>
          <cell r="Z294">
            <v>746.77938199999994</v>
          </cell>
          <cell r="AA294">
            <v>559.98551599999996</v>
          </cell>
          <cell r="AB294">
            <v>557.86855046000005</v>
          </cell>
          <cell r="AC294">
            <v>559.09343437999996</v>
          </cell>
          <cell r="AD294">
            <v>560.80946900000004</v>
          </cell>
          <cell r="AE294">
            <v>580.78311348</v>
          </cell>
          <cell r="AF294">
            <v>623.98043456000005</v>
          </cell>
        </row>
        <row r="295">
          <cell r="E295" t="str">
            <v>Arbeitsämter, Berufsberatungsstellen (IV)</v>
          </cell>
          <cell r="H295" t="str">
            <v>Arbeitsämter, Berufsberatungsstellen (IV)</v>
          </cell>
          <cell r="J295">
            <v>6.4132999999999996E-2</v>
          </cell>
          <cell r="K295">
            <v>8.3148E-2</v>
          </cell>
          <cell r="L295">
            <v>0.117491</v>
          </cell>
          <cell r="M295">
            <v>0.132353</v>
          </cell>
          <cell r="N295">
            <v>0.11110100000000001</v>
          </cell>
          <cell r="O295">
            <v>0.117815</v>
          </cell>
          <cell r="P295">
            <v>0.125023</v>
          </cell>
          <cell r="Q295">
            <v>0.16101099999999999</v>
          </cell>
          <cell r="R295">
            <v>1.9677E-2</v>
          </cell>
          <cell r="S295">
            <v>0.14894099999999999</v>
          </cell>
          <cell r="T295" t="str">
            <v>–</v>
          </cell>
          <cell r="U295" t="str">
            <v>–</v>
          </cell>
          <cell r="V295" t="str">
            <v>–</v>
          </cell>
          <cell r="W295" t="str">
            <v>–</v>
          </cell>
          <cell r="X295" t="str">
            <v>–</v>
          </cell>
          <cell r="Y295" t="str">
            <v>–</v>
          </cell>
          <cell r="Z295" t="str">
            <v>–</v>
          </cell>
          <cell r="AA295" t="str">
            <v>–</v>
          </cell>
          <cell r="AB295" t="str">
            <v>–</v>
          </cell>
          <cell r="AC295" t="str">
            <v>–</v>
          </cell>
          <cell r="AD295" t="str">
            <v>–</v>
          </cell>
          <cell r="AE295" t="str">
            <v>–</v>
          </cell>
          <cell r="AF295" t="str">
            <v>–</v>
          </cell>
        </row>
        <row r="296">
          <cell r="E296" t="str">
            <v>Berufliche Eingliederungsstätten (IV)</v>
          </cell>
          <cell r="H296" t="str">
            <v>Rehabilitation centres (IV)</v>
          </cell>
          <cell r="J296">
            <v>4.6336919999999999</v>
          </cell>
          <cell r="K296">
            <v>3.2066949999999999</v>
          </cell>
          <cell r="L296">
            <v>5.4946669999999997</v>
          </cell>
          <cell r="M296">
            <v>6.3739290000000004</v>
          </cell>
          <cell r="N296">
            <v>4.9696480000000003</v>
          </cell>
          <cell r="O296">
            <v>4.3992199999999997</v>
          </cell>
          <cell r="P296">
            <v>3.2867579999999998</v>
          </cell>
          <cell r="Q296">
            <v>2.7221280000000001</v>
          </cell>
          <cell r="R296">
            <v>3.9128349999999998</v>
          </cell>
          <cell r="S296">
            <v>3.8438509999999999</v>
          </cell>
          <cell r="T296">
            <v>6.8697970000000002</v>
          </cell>
          <cell r="U296">
            <v>6.9927840000000003</v>
          </cell>
          <cell r="V296">
            <v>8.1284639999999992</v>
          </cell>
          <cell r="W296">
            <v>4.9392800000000001</v>
          </cell>
          <cell r="X296">
            <v>4.2824770000000001</v>
          </cell>
          <cell r="Y296">
            <v>3.535323</v>
          </cell>
          <cell r="Z296">
            <v>1.5311809999999999</v>
          </cell>
          <cell r="AA296" t="str">
            <v>...</v>
          </cell>
          <cell r="AB296" t="str">
            <v>...</v>
          </cell>
          <cell r="AC296" t="str">
            <v>...</v>
          </cell>
          <cell r="AD296" t="str">
            <v>...</v>
          </cell>
          <cell r="AE296" t="str">
            <v>...</v>
          </cell>
          <cell r="AF296" t="str">
            <v>...</v>
          </cell>
        </row>
        <row r="297">
          <cell r="E297" t="str">
            <v>Massnahmen beruflicher Art (IV)</v>
          </cell>
          <cell r="H297" t="str">
            <v>Training (for disabled) /professional measures (IV)</v>
          </cell>
          <cell r="J297">
            <v>46.510233999999997</v>
          </cell>
          <cell r="K297">
            <v>51.668202000000001</v>
          </cell>
          <cell r="L297">
            <v>58.218165999999997</v>
          </cell>
          <cell r="M297">
            <v>66.438858999999994</v>
          </cell>
          <cell r="N297">
            <v>76.712620999999999</v>
          </cell>
          <cell r="O297">
            <v>79.747274000000004</v>
          </cell>
          <cell r="P297">
            <v>89.079919000000004</v>
          </cell>
          <cell r="Q297">
            <v>97.298509999999993</v>
          </cell>
          <cell r="R297">
            <v>105.00417400000001</v>
          </cell>
          <cell r="S297">
            <v>114.529505</v>
          </cell>
          <cell r="T297">
            <v>134.548644</v>
          </cell>
          <cell r="U297">
            <v>151.72039699999999</v>
          </cell>
          <cell r="V297">
            <v>174.73004399999999</v>
          </cell>
          <cell r="W297">
            <v>198.98184499999999</v>
          </cell>
          <cell r="X297">
            <v>217.84800000000001</v>
          </cell>
          <cell r="Y297">
            <v>237.523482</v>
          </cell>
          <cell r="Z297">
            <v>247.05189799999999</v>
          </cell>
          <cell r="AA297">
            <v>257.332043</v>
          </cell>
          <cell r="AB297">
            <v>271.73530373</v>
          </cell>
          <cell r="AC297">
            <v>276.45107443000001</v>
          </cell>
          <cell r="AD297">
            <v>276.33887399999998</v>
          </cell>
          <cell r="AE297">
            <v>289.63761137</v>
          </cell>
          <cell r="AF297">
            <v>314.54804845000001</v>
          </cell>
        </row>
        <row r="298">
          <cell r="E298" t="str">
            <v>Taggelder (IV)</v>
          </cell>
          <cell r="H298" t="str">
            <v>Day Benefits (IV)</v>
          </cell>
          <cell r="J298">
            <v>36.567343000000001</v>
          </cell>
          <cell r="K298">
            <v>37.845734</v>
          </cell>
          <cell r="L298">
            <v>44.173737000000003</v>
          </cell>
          <cell r="M298">
            <v>49.534477000000003</v>
          </cell>
          <cell r="N298">
            <v>57.510989000000002</v>
          </cell>
          <cell r="O298">
            <v>68.007265000000004</v>
          </cell>
          <cell r="P298">
            <v>75.553972999999999</v>
          </cell>
          <cell r="Q298">
            <v>88.094521999999998</v>
          </cell>
          <cell r="R298">
            <v>115.010507</v>
          </cell>
          <cell r="S298">
            <v>138.25830400000001</v>
          </cell>
          <cell r="T298">
            <v>163.98935134999999</v>
          </cell>
          <cell r="U298">
            <v>194.40150037000001</v>
          </cell>
          <cell r="V298">
            <v>223.05595234</v>
          </cell>
          <cell r="W298">
            <v>261.79546399999998</v>
          </cell>
          <cell r="X298">
            <v>290.34031929000002</v>
          </cell>
          <cell r="Y298">
            <v>300.79451699999998</v>
          </cell>
          <cell r="Z298">
            <v>309.51157799999999</v>
          </cell>
          <cell r="AA298">
            <v>302.65347300000002</v>
          </cell>
          <cell r="AB298">
            <v>286.13324673</v>
          </cell>
          <cell r="AC298">
            <v>282.64235995000001</v>
          </cell>
          <cell r="AD298">
            <v>284.470595</v>
          </cell>
          <cell r="AE298">
            <v>291.14550211</v>
          </cell>
          <cell r="AF298">
            <v>309.43238611000004</v>
          </cell>
        </row>
        <row r="299">
          <cell r="E299" t="str">
            <v>Werkstätten für Dauerbeschäftigung Behinderter (IV)</v>
          </cell>
          <cell r="H299" t="str">
            <v>Sheltered workshops (IV)</v>
          </cell>
          <cell r="J299">
            <v>33.498413999999997</v>
          </cell>
          <cell r="K299">
            <v>39.177947000000003</v>
          </cell>
          <cell r="L299">
            <v>52.053460000000001</v>
          </cell>
          <cell r="M299">
            <v>62.243492000000003</v>
          </cell>
          <cell r="N299">
            <v>75.990262999999999</v>
          </cell>
          <cell r="O299">
            <v>91.502339000000006</v>
          </cell>
          <cell r="P299">
            <v>103.02130200000001</v>
          </cell>
          <cell r="Q299">
            <v>105.328399</v>
          </cell>
          <cell r="R299">
            <v>132.23317499999999</v>
          </cell>
          <cell r="S299">
            <v>137.70563300000001</v>
          </cell>
          <cell r="T299">
            <v>163.672134</v>
          </cell>
          <cell r="U299">
            <v>130.900442</v>
          </cell>
          <cell r="V299">
            <v>171.115736</v>
          </cell>
          <cell r="W299">
            <v>226.42888300000001</v>
          </cell>
          <cell r="X299">
            <v>195.70961700000001</v>
          </cell>
          <cell r="Y299">
            <v>168.14059900000001</v>
          </cell>
          <cell r="Z299">
            <v>188.68472499999999</v>
          </cell>
          <cell r="AA299" t="str">
            <v>...</v>
          </cell>
          <cell r="AB299" t="str">
            <v>...</v>
          </cell>
          <cell r="AC299" t="str">
            <v>...</v>
          </cell>
          <cell r="AD299" t="str">
            <v>...</v>
          </cell>
          <cell r="AE299" t="str">
            <v>...</v>
          </cell>
          <cell r="AF299" t="str">
            <v>...</v>
          </cell>
        </row>
        <row r="303">
          <cell r="B303">
            <v>9.5</v>
          </cell>
          <cell r="D303" t="str">
            <v>Employment service and administration</v>
          </cell>
          <cell r="G303" t="str">
            <v>Employment service and administration</v>
          </cell>
          <cell r="J303">
            <v>0</v>
          </cell>
          <cell r="K303" t="str">
            <v>..</v>
          </cell>
          <cell r="L303" t="str">
            <v>..</v>
          </cell>
          <cell r="M303" t="str">
            <v>..</v>
          </cell>
          <cell r="N303" t="str">
            <v>..</v>
          </cell>
          <cell r="O303">
            <v>0</v>
          </cell>
          <cell r="P303">
            <v>0</v>
          </cell>
          <cell r="Q303">
            <v>0</v>
          </cell>
          <cell r="R303">
            <v>0</v>
          </cell>
          <cell r="S303">
            <v>0</v>
          </cell>
          <cell r="T303">
            <v>0</v>
          </cell>
          <cell r="U303">
            <v>0</v>
          </cell>
          <cell r="V303">
            <v>0</v>
          </cell>
          <cell r="W303">
            <v>0</v>
          </cell>
          <cell r="X303">
            <v>0</v>
          </cell>
          <cell r="Y303">
            <v>0</v>
          </cell>
        </row>
        <row r="304">
          <cell r="H304" t="str">
            <v>Placement</v>
          </cell>
          <cell r="J304" t="str">
            <v>..</v>
          </cell>
        </row>
        <row r="305">
          <cell r="H305" t="str">
            <v xml:space="preserve">Vocational guidance </v>
          </cell>
          <cell r="J305" t="str">
            <v>..</v>
          </cell>
        </row>
        <row r="306">
          <cell r="H306" t="str">
            <v>Administration of unemployment benefits</v>
          </cell>
          <cell r="J306" t="str">
            <v>..</v>
          </cell>
        </row>
        <row r="307">
          <cell r="H307" t="str">
            <v xml:space="preserve">Mobility support </v>
          </cell>
          <cell r="J307" t="str">
            <v>..</v>
          </cell>
        </row>
        <row r="308">
          <cell r="H308" t="str">
            <v>Subsidies to labor offices, offices for vocational guidance</v>
          </cell>
        </row>
        <row r="311">
          <cell r="B311">
            <v>10</v>
          </cell>
          <cell r="C311" t="str">
            <v>UNEMPLOYMENT</v>
          </cell>
          <cell r="F311" t="str">
            <v>UNEMPLOYMENT</v>
          </cell>
          <cell r="J311">
            <v>103.9</v>
          </cell>
          <cell r="K311">
            <v>124.566</v>
          </cell>
          <cell r="L311">
            <v>396.35899999999998</v>
          </cell>
          <cell r="M311">
            <v>754.03399999999999</v>
          </cell>
          <cell r="N311">
            <v>716.57555825999998</v>
          </cell>
          <cell r="O311">
            <v>604.72463485000003</v>
          </cell>
          <cell r="P311">
            <v>533.55145798000001</v>
          </cell>
          <cell r="Q311">
            <v>508.39056435999998</v>
          </cell>
          <cell r="R311">
            <v>422.41785871000002</v>
          </cell>
          <cell r="S311">
            <v>308.56100000000004</v>
          </cell>
          <cell r="T311">
            <v>349.97055202000001</v>
          </cell>
          <cell r="U311">
            <v>1117.5551029999999</v>
          </cell>
          <cell r="V311">
            <v>2942.7284704199997</v>
          </cell>
          <cell r="W311">
            <v>5166.2484391400003</v>
          </cell>
          <cell r="X311">
            <v>4652.6117513899999</v>
          </cell>
          <cell r="Y311">
            <v>3838.03304647</v>
          </cell>
          <cell r="Z311">
            <v>4591.2961720000012</v>
          </cell>
          <cell r="AA311">
            <v>5648.4999999999991</v>
          </cell>
          <cell r="AB311">
            <v>3990.5999999999995</v>
          </cell>
          <cell r="AC311">
            <v>3058.4</v>
          </cell>
          <cell r="AD311">
            <v>2091.7999999999997</v>
          </cell>
          <cell r="AE311">
            <v>1911.3</v>
          </cell>
          <cell r="AF311">
            <v>3187.6</v>
          </cell>
        </row>
        <row r="313">
          <cell r="B313" t="str">
            <v>10.1</v>
          </cell>
          <cell r="D313" t="str">
            <v>Unemployment compensation</v>
          </cell>
          <cell r="G313" t="str">
            <v>Unemployment compensation</v>
          </cell>
          <cell r="I313" t="str">
            <v>SI</v>
          </cell>
          <cell r="J313">
            <v>103.9</v>
          </cell>
          <cell r="K313">
            <v>124.566</v>
          </cell>
          <cell r="L313">
            <v>396.35899999999998</v>
          </cell>
          <cell r="M313">
            <v>754.03399999999999</v>
          </cell>
          <cell r="N313">
            <v>716.57555825999998</v>
          </cell>
          <cell r="O313">
            <v>604.72463485000003</v>
          </cell>
          <cell r="P313">
            <v>533.55145798000001</v>
          </cell>
          <cell r="Q313">
            <v>508.39056435999998</v>
          </cell>
          <cell r="R313">
            <v>422.41785871000002</v>
          </cell>
          <cell r="S313">
            <v>308.56100000000004</v>
          </cell>
          <cell r="T313">
            <v>349.97055202000001</v>
          </cell>
          <cell r="U313">
            <v>1117.5551029999999</v>
          </cell>
          <cell r="V313">
            <v>2942.7284704199997</v>
          </cell>
          <cell r="W313">
            <v>5166.2484391400003</v>
          </cell>
          <cell r="X313">
            <v>4652.6117513899999</v>
          </cell>
          <cell r="Y313">
            <v>3838.03304647</v>
          </cell>
          <cell r="Z313">
            <v>4591.2961720000012</v>
          </cell>
          <cell r="AA313">
            <v>5648.4999999999991</v>
          </cell>
          <cell r="AB313">
            <v>3990.5999999999995</v>
          </cell>
          <cell r="AC313">
            <v>3058.4</v>
          </cell>
          <cell r="AD313">
            <v>2091.7999999999997</v>
          </cell>
          <cell r="AE313">
            <v>1911.3</v>
          </cell>
          <cell r="AF313">
            <v>3187.6</v>
          </cell>
        </row>
        <row r="314">
          <cell r="E314" t="str">
            <v>Arbeitslosenentschädigung (ALV) (l)</v>
          </cell>
          <cell r="H314" t="str">
            <v>Unemployment benefits (except during training) (l)</v>
          </cell>
          <cell r="J314">
            <v>103.9</v>
          </cell>
          <cell r="K314">
            <v>124.566</v>
          </cell>
          <cell r="L314">
            <v>396.35899999999998</v>
          </cell>
          <cell r="M314">
            <v>749.19399999999996</v>
          </cell>
          <cell r="N314">
            <v>541.404</v>
          </cell>
          <cell r="O314">
            <v>438.52100000000002</v>
          </cell>
          <cell r="P314">
            <v>377.14299999999997</v>
          </cell>
          <cell r="Q314">
            <v>366.70499999999998</v>
          </cell>
          <cell r="R314">
            <v>341.35367615000001</v>
          </cell>
          <cell r="S314">
            <v>265.46200000000005</v>
          </cell>
          <cell r="T314">
            <v>292.08204141000004</v>
          </cell>
          <cell r="U314">
            <v>763.95510300000001</v>
          </cell>
          <cell r="V314">
            <v>2263.4284704199999</v>
          </cell>
          <cell r="W314">
            <v>4219.6075339999998</v>
          </cell>
          <cell r="X314">
            <v>4053.2793357199998</v>
          </cell>
          <cell r="Y314">
            <v>3441.66258634</v>
          </cell>
          <cell r="Z314">
            <v>3872.58682</v>
          </cell>
          <cell r="AA314">
            <v>4610.6000000000004</v>
          </cell>
          <cell r="AB314">
            <v>3598.7</v>
          </cell>
          <cell r="AC314">
            <v>2631.9</v>
          </cell>
          <cell r="AD314">
            <v>1899.1</v>
          </cell>
          <cell r="AE314">
            <v>1730.4</v>
          </cell>
          <cell r="AF314">
            <v>2819.8</v>
          </cell>
        </row>
        <row r="315">
          <cell r="E315" t="str">
            <v>Kurzarbeitsentschädigung (ALV)</v>
          </cell>
          <cell r="H315" t="str">
            <v>Short-time work benefits</v>
          </cell>
          <cell r="J315" t="str">
            <v>...</v>
          </cell>
          <cell r="K315" t="str">
            <v>... </v>
          </cell>
          <cell r="L315" t="str">
            <v>... </v>
          </cell>
          <cell r="M315" t="str">
            <v>... </v>
          </cell>
          <cell r="N315">
            <v>95.882537160000012</v>
          </cell>
          <cell r="O315">
            <v>27.829845450000001</v>
          </cell>
          <cell r="P315">
            <v>22.275426899999999</v>
          </cell>
          <cell r="Q315">
            <v>43.927484849999999</v>
          </cell>
          <cell r="R315">
            <v>35.514628389999999</v>
          </cell>
          <cell r="S315">
            <v>8.8019999999999996</v>
          </cell>
          <cell r="T315">
            <v>15.888875280000001</v>
          </cell>
          <cell r="U315">
            <v>197.9</v>
          </cell>
          <cell r="V315">
            <v>514.20000000000005</v>
          </cell>
          <cell r="W315">
            <v>766.52560387000005</v>
          </cell>
          <cell r="X315">
            <v>442.51552005000002</v>
          </cell>
          <cell r="Y315">
            <v>221.61541395</v>
          </cell>
          <cell r="Z315">
            <v>313.21445899999998</v>
          </cell>
          <cell r="AA315">
            <v>181.5</v>
          </cell>
          <cell r="AB315">
            <v>81.099999999999994</v>
          </cell>
          <cell r="AC315">
            <v>78.2</v>
          </cell>
          <cell r="AD315">
            <v>22.3</v>
          </cell>
          <cell r="AE315">
            <v>27.4</v>
          </cell>
          <cell r="AF315">
            <v>182.9</v>
          </cell>
        </row>
        <row r="316">
          <cell r="E316" t="str">
            <v>Schlechtwetterentschädigung (ALV)</v>
          </cell>
          <cell r="H316" t="str">
            <v>Bad-weather benefits</v>
          </cell>
          <cell r="J316" t="str">
            <v>...</v>
          </cell>
          <cell r="K316" t="str">
            <v>... </v>
          </cell>
          <cell r="L316" t="str">
            <v>... </v>
          </cell>
          <cell r="M316" t="str">
            <v>... </v>
          </cell>
          <cell r="N316">
            <v>25.182699</v>
          </cell>
          <cell r="O316">
            <v>98.279789399999999</v>
          </cell>
          <cell r="P316">
            <v>85.383757950000003</v>
          </cell>
          <cell r="Q316">
            <v>91.063201499999991</v>
          </cell>
          <cell r="R316">
            <v>36.42964645</v>
          </cell>
          <cell r="S316">
            <v>24.687999999999999</v>
          </cell>
          <cell r="T316">
            <v>28.020635330000001</v>
          </cell>
          <cell r="U316">
            <v>87.1</v>
          </cell>
          <cell r="V316">
            <v>106.7</v>
          </cell>
          <cell r="W316">
            <v>114.15634455999999</v>
          </cell>
          <cell r="X316">
            <v>87.597401680000004</v>
          </cell>
          <cell r="Y316">
            <v>110.10396615000001</v>
          </cell>
          <cell r="Z316">
            <v>58.270580000000002</v>
          </cell>
          <cell r="AA316">
            <v>35.4</v>
          </cell>
          <cell r="AB316">
            <v>24.5</v>
          </cell>
          <cell r="AC316">
            <v>67.2</v>
          </cell>
          <cell r="AD316">
            <v>23.7</v>
          </cell>
          <cell r="AE316">
            <v>21</v>
          </cell>
          <cell r="AF316">
            <v>23.7</v>
          </cell>
        </row>
        <row r="317">
          <cell r="E317" t="str">
            <v>Insolvenzentschädigung (ALV)</v>
          </cell>
          <cell r="H317" t="str">
            <v xml:space="preserve">Bankruptcy compensation </v>
          </cell>
          <cell r="J317" t="str">
            <v>&lt;&gt;</v>
          </cell>
          <cell r="K317" t="str">
            <v>&lt;&gt;</v>
          </cell>
          <cell r="L317" t="str">
            <v>&lt;&gt;</v>
          </cell>
          <cell r="M317">
            <v>4.84</v>
          </cell>
          <cell r="N317">
            <v>6.4063221000000006</v>
          </cell>
          <cell r="O317">
            <v>4.3550000000000004</v>
          </cell>
          <cell r="P317">
            <v>5.9730916199999999</v>
          </cell>
          <cell r="Q317">
            <v>6.69487801</v>
          </cell>
          <cell r="R317">
            <v>9.1199077200000005</v>
          </cell>
          <cell r="S317">
            <v>9.609</v>
          </cell>
          <cell r="T317">
            <v>13.979000000000001</v>
          </cell>
          <cell r="U317">
            <v>68.599999999999994</v>
          </cell>
          <cell r="V317">
            <v>58.4</v>
          </cell>
          <cell r="W317">
            <v>65.952540709999994</v>
          </cell>
          <cell r="X317">
            <v>60.790385540000003</v>
          </cell>
          <cell r="Y317">
            <v>63.493495529999997</v>
          </cell>
          <cell r="Z317">
            <v>68.035813000000005</v>
          </cell>
          <cell r="AA317">
            <v>69.900000000000006</v>
          </cell>
          <cell r="AB317">
            <v>56.9</v>
          </cell>
          <cell r="AC317">
            <v>50.3</v>
          </cell>
          <cell r="AD317">
            <v>32.299999999999997</v>
          </cell>
          <cell r="AE317">
            <v>44.1</v>
          </cell>
          <cell r="AF317">
            <v>75.099999999999994</v>
          </cell>
        </row>
        <row r="318">
          <cell r="E318" t="str">
            <v>Löhne bei vorübergehender Beschäftigung (ALV)</v>
          </cell>
          <cell r="Q318" t="str">
            <v>-</v>
          </cell>
          <cell r="R318" t="str">
            <v>-</v>
          </cell>
          <cell r="S318" t="str">
            <v>-</v>
          </cell>
          <cell r="T318" t="str">
            <v>-</v>
          </cell>
          <cell r="U318" t="str">
            <v>-</v>
          </cell>
          <cell r="V318" t="str">
            <v>-</v>
          </cell>
          <cell r="W318" t="str">
            <v>-</v>
          </cell>
          <cell r="X318" t="str">
            <v>-</v>
          </cell>
          <cell r="Y318" t="str">
            <v>-</v>
          </cell>
          <cell r="Z318">
            <v>400.77488899999997</v>
          </cell>
          <cell r="AA318">
            <v>920.9</v>
          </cell>
          <cell r="AB318">
            <v>385.2</v>
          </cell>
          <cell r="AC318">
            <v>346.90000000000003</v>
          </cell>
          <cell r="AD318">
            <v>193.9</v>
          </cell>
          <cell r="AE318">
            <v>155.80000000000001</v>
          </cell>
          <cell r="AF318">
            <v>192</v>
          </cell>
        </row>
        <row r="319">
          <cell r="E319" t="str">
            <v>Sozialbeiträge (ALV)</v>
          </cell>
          <cell r="H319" t="str">
            <v>Social security contributions paid for the unemployed</v>
          </cell>
          <cell r="J319" t="str">
            <v>&lt;&gt;</v>
          </cell>
          <cell r="K319" t="str">
            <v>&lt;&gt;</v>
          </cell>
          <cell r="L319" t="str">
            <v>&lt;&gt;</v>
          </cell>
          <cell r="M319" t="str">
            <v>&lt;&gt;</v>
          </cell>
          <cell r="N319">
            <v>47.7</v>
          </cell>
          <cell r="O319">
            <v>35.738999999999997</v>
          </cell>
          <cell r="P319">
            <v>42.776181510000001</v>
          </cell>
          <cell r="Q319">
            <v>0</v>
          </cell>
          <cell r="R319">
            <v>0</v>
          </cell>
          <cell r="S319">
            <v>0</v>
          </cell>
          <cell r="T319">
            <v>0</v>
          </cell>
          <cell r="U319">
            <v>0</v>
          </cell>
          <cell r="V319">
            <v>0</v>
          </cell>
          <cell r="W319">
            <v>6.4160000000015316E-3</v>
          </cell>
          <cell r="X319">
            <v>8.4291083999999614</v>
          </cell>
          <cell r="Y319">
            <v>1.1575844999999845</v>
          </cell>
          <cell r="Z319">
            <v>-121.58638900000003</v>
          </cell>
          <cell r="AA319">
            <v>-169.80000000000007</v>
          </cell>
          <cell r="AB319">
            <v>-155.80000000000001</v>
          </cell>
          <cell r="AC319">
            <v>-116.10000000000002</v>
          </cell>
          <cell r="AD319">
            <v>-79.499999999999986</v>
          </cell>
          <cell r="AE319">
            <v>-67.400000000000006</v>
          </cell>
          <cell r="AF319">
            <v>-105.89999999999998</v>
          </cell>
        </row>
        <row r="320">
          <cell r="H320" t="str">
            <v>Übriger Aufwand</v>
          </cell>
        </row>
        <row r="322">
          <cell r="B322" t="str">
            <v>10.2</v>
          </cell>
          <cell r="D322" t="str">
            <v>Early retirement for labour market reasons</v>
          </cell>
          <cell r="G322" t="str">
            <v>Early retirement for labour market reasons</v>
          </cell>
          <cell r="J322">
            <v>0</v>
          </cell>
          <cell r="K322" t="str">
            <v>..</v>
          </cell>
          <cell r="L322" t="str">
            <v>..</v>
          </cell>
          <cell r="M322" t="str">
            <v>..</v>
          </cell>
          <cell r="N322" t="str">
            <v>..</v>
          </cell>
          <cell r="O322">
            <v>0</v>
          </cell>
          <cell r="P322" t="str">
            <v>..</v>
          </cell>
          <cell r="Q322" t="str">
            <v>..</v>
          </cell>
          <cell r="R322" t="str">
            <v>..</v>
          </cell>
          <cell r="S322" t="str">
            <v>..</v>
          </cell>
          <cell r="T322">
            <v>0</v>
          </cell>
          <cell r="U322">
            <v>0</v>
          </cell>
          <cell r="V322">
            <v>0</v>
          </cell>
          <cell r="W322">
            <v>0</v>
          </cell>
          <cell r="X322">
            <v>0</v>
          </cell>
          <cell r="Y322">
            <v>0</v>
          </cell>
        </row>
        <row r="326">
          <cell r="B326" t="str">
            <v>10.3</v>
          </cell>
          <cell r="D326" t="str">
            <v>Severance pay</v>
          </cell>
          <cell r="G326" t="str">
            <v>Severance pay</v>
          </cell>
          <cell r="J326">
            <v>0</v>
          </cell>
          <cell r="K326" t="str">
            <v>..</v>
          </cell>
          <cell r="L326" t="str">
            <v>..</v>
          </cell>
          <cell r="M326" t="str">
            <v>..</v>
          </cell>
          <cell r="N326" t="str">
            <v>..</v>
          </cell>
          <cell r="O326">
            <v>0</v>
          </cell>
          <cell r="P326" t="str">
            <v>..</v>
          </cell>
          <cell r="Q326" t="str">
            <v>..</v>
          </cell>
          <cell r="R326" t="str">
            <v>..</v>
          </cell>
          <cell r="S326" t="str">
            <v>..</v>
          </cell>
          <cell r="T326">
            <v>0</v>
          </cell>
          <cell r="U326">
            <v>0</v>
          </cell>
          <cell r="V326">
            <v>0</v>
          </cell>
          <cell r="W326">
            <v>0</v>
          </cell>
          <cell r="X326">
            <v>0</v>
          </cell>
          <cell r="Y326">
            <v>0</v>
          </cell>
        </row>
        <row r="329">
          <cell r="B329">
            <v>11</v>
          </cell>
          <cell r="C329" t="str">
            <v>HEALTH</v>
          </cell>
          <cell r="F329" t="str">
            <v>HEALTH</v>
          </cell>
          <cell r="J329">
            <v>4371.7536340000006</v>
          </cell>
          <cell r="K329">
            <v>4854.6092715999994</v>
          </cell>
          <cell r="L329">
            <v>5332.2323420000002</v>
          </cell>
          <cell r="M329">
            <v>5798.7789650000013</v>
          </cell>
          <cell r="N329">
            <v>6109.8481330000004</v>
          </cell>
          <cell r="O329">
            <v>6582.1645099999996</v>
          </cell>
          <cell r="P329">
            <v>7123.2321659999998</v>
          </cell>
          <cell r="Q329">
            <v>263.43389200000001</v>
          </cell>
          <cell r="R329">
            <v>279.84971999999999</v>
          </cell>
          <cell r="S329">
            <v>308.74719500000003</v>
          </cell>
          <cell r="T329">
            <v>357.05576415000002</v>
          </cell>
          <cell r="U329">
            <v>385.25125914999995</v>
          </cell>
          <cell r="V329">
            <v>425.41213200000004</v>
          </cell>
          <cell r="W329">
            <v>511.895535</v>
          </cell>
          <cell r="X329">
            <v>509.84077600000001</v>
          </cell>
          <cell r="Y329">
            <v>562.01194099999998</v>
          </cell>
          <cell r="Z329">
            <v>586.64425499999993</v>
          </cell>
          <cell r="AA329">
            <v>632.82811100000004</v>
          </cell>
          <cell r="AB329">
            <v>641.86219518999997</v>
          </cell>
          <cell r="AC329">
            <v>665.44190767000009</v>
          </cell>
          <cell r="AD329">
            <v>684.52111400000001</v>
          </cell>
          <cell r="AE329">
            <v>736.39907360000007</v>
          </cell>
          <cell r="AF329">
            <v>796.9725754000001</v>
          </cell>
          <cell r="AG329" t="str">
            <v>in "DB Finanzen KV" sind die entsprechenden Daten entfernt worden; Ms, 28.05.03</v>
          </cell>
        </row>
        <row r="331">
          <cell r="E331" t="str">
            <v>Hilfsmittel AHV netto (um Rückserst. forderungen bereingt)</v>
          </cell>
          <cell r="H331" t="str">
            <v>Hilfsmittel AVS netto (um Rückserst. forderungen bereingt)</v>
          </cell>
          <cell r="J331">
            <v>7.5054599999999994</v>
          </cell>
          <cell r="K331">
            <v>9.1134886000000002</v>
          </cell>
          <cell r="L331">
            <v>12.019746000000001</v>
          </cell>
          <cell r="M331">
            <v>14.772207999999999</v>
          </cell>
          <cell r="N331">
            <v>15.31696</v>
          </cell>
          <cell r="O331">
            <v>17.086266999999999</v>
          </cell>
          <cell r="P331">
            <v>19.353092</v>
          </cell>
          <cell r="Q331">
            <v>23.191970999999999</v>
          </cell>
          <cell r="R331">
            <v>25.652469</v>
          </cell>
          <cell r="S331">
            <v>29.662935000000001</v>
          </cell>
          <cell r="T331">
            <v>35.128675150000007</v>
          </cell>
          <cell r="U331">
            <v>38.227864150000002</v>
          </cell>
          <cell r="V331">
            <v>40.36</v>
          </cell>
          <cell r="W331">
            <v>49.762556000000004</v>
          </cell>
          <cell r="X331">
            <v>52.936</v>
          </cell>
          <cell r="Y331">
            <v>57.083060000000003</v>
          </cell>
          <cell r="Z331">
            <v>58.755704999999999</v>
          </cell>
          <cell r="AA331">
            <v>65.701707999999996</v>
          </cell>
          <cell r="AB331">
            <v>62.974445170000003</v>
          </cell>
          <cell r="AC331">
            <v>66.760458999999997</v>
          </cell>
          <cell r="AD331">
            <v>66.264949999999999</v>
          </cell>
          <cell r="AE331">
            <v>73.266416000000007</v>
          </cell>
          <cell r="AF331">
            <v>74.253522599999997</v>
          </cell>
        </row>
        <row r="332">
          <cell r="E332" t="str">
            <v>Medizinische Massnahmen IV netto (um Rückerst. bereingt)</v>
          </cell>
          <cell r="H332" t="str">
            <v>Medizinische Massnahmen IV netto (um Rückerst. bereingt)</v>
          </cell>
          <cell r="J332">
            <v>130.432772</v>
          </cell>
          <cell r="K332">
            <v>142.63537299999999</v>
          </cell>
          <cell r="L332">
            <v>156.52423400000001</v>
          </cell>
          <cell r="M332">
            <v>156.26330899999999</v>
          </cell>
          <cell r="N332">
            <v>170.49846200000002</v>
          </cell>
          <cell r="O332">
            <v>173.13221999999999</v>
          </cell>
          <cell r="P332">
            <v>171.60733400000001</v>
          </cell>
          <cell r="Q332">
            <v>183.08558500000001</v>
          </cell>
          <cell r="R332">
            <v>192.22320199999999</v>
          </cell>
          <cell r="S332">
            <v>208.83088900000001</v>
          </cell>
          <cell r="T332">
            <v>240.246959</v>
          </cell>
          <cell r="U332">
            <v>255.24320399999996</v>
          </cell>
          <cell r="V332">
            <v>283.04828200000003</v>
          </cell>
          <cell r="W332">
            <v>325.88441</v>
          </cell>
          <cell r="X332">
            <v>307.87077600000003</v>
          </cell>
          <cell r="Y332">
            <v>337.05139400000002</v>
          </cell>
          <cell r="Z332">
            <v>349.109848</v>
          </cell>
          <cell r="AA332">
            <v>378.29039699999998</v>
          </cell>
          <cell r="AB332">
            <v>384.98638724</v>
          </cell>
          <cell r="AC332">
            <v>395.67185047000004</v>
          </cell>
          <cell r="AD332">
            <v>414.59176500000001</v>
          </cell>
          <cell r="AE332">
            <v>433.25588295</v>
          </cell>
          <cell r="AF332">
            <v>480.82713250000006</v>
          </cell>
        </row>
        <row r="333">
          <cell r="E333" t="str">
            <v>Hilfsmittel IV</v>
          </cell>
          <cell r="H333" t="str">
            <v>Hilfsmittel IV</v>
          </cell>
          <cell r="J333">
            <v>31.541802000000001</v>
          </cell>
          <cell r="K333">
            <v>36.153910000000003</v>
          </cell>
          <cell r="L333">
            <v>38.781362000000001</v>
          </cell>
          <cell r="M333">
            <v>41.372948000000001</v>
          </cell>
          <cell r="N333">
            <v>46.984710999999997</v>
          </cell>
          <cell r="O333">
            <v>48.141022999999997</v>
          </cell>
          <cell r="P333">
            <v>49.928739999999998</v>
          </cell>
          <cell r="Q333">
            <v>57.156336000000003</v>
          </cell>
          <cell r="R333">
            <v>61.974049000000001</v>
          </cell>
          <cell r="S333">
            <v>70.253371000000001</v>
          </cell>
          <cell r="T333">
            <v>81.680130000000005</v>
          </cell>
          <cell r="U333">
            <v>91.780191000000002</v>
          </cell>
          <cell r="V333">
            <v>102.00385</v>
          </cell>
          <cell r="W333">
            <v>136.248569</v>
          </cell>
          <cell r="X333">
            <v>149.03399999999999</v>
          </cell>
          <cell r="Y333">
            <v>167.877487</v>
          </cell>
          <cell r="Z333">
            <v>178.77870200000001</v>
          </cell>
          <cell r="AA333">
            <v>188.836006</v>
          </cell>
          <cell r="AB333">
            <v>193.90136278</v>
          </cell>
          <cell r="AC333">
            <v>203.0095982</v>
          </cell>
          <cell r="AD333">
            <v>203.664399</v>
          </cell>
          <cell r="AE333">
            <v>229.87677465000002</v>
          </cell>
          <cell r="AF333">
            <v>241.89192030000001</v>
          </cell>
        </row>
        <row r="334">
          <cell r="E334" t="str">
            <v xml:space="preserve">Leistungen der KV </v>
          </cell>
          <cell r="H334" t="str">
            <v xml:space="preserve">Leistungen der KV </v>
          </cell>
          <cell r="J334">
            <v>4202.2736000000004</v>
          </cell>
          <cell r="K334">
            <v>4666.7064999999993</v>
          </cell>
          <cell r="L334">
            <v>5124.9070000000002</v>
          </cell>
          <cell r="M334">
            <v>5586.3705000000009</v>
          </cell>
          <cell r="N334">
            <v>5877.0480000000007</v>
          </cell>
          <cell r="O334">
            <v>6343.8049999999994</v>
          </cell>
          <cell r="P334">
            <v>6882.3429999999998</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t="str">
            <v>in "DB Finanzen KV" sind die entsprechenden Daten entfernt worden; Ms, 28.05.03</v>
          </cell>
        </row>
        <row r="337">
          <cell r="H337" t="str">
            <v>Public expenditure on health (m)</v>
          </cell>
        </row>
        <row r="338">
          <cell r="H338" t="str">
            <v>Adjustement of double counting with 9.4 (m)</v>
          </cell>
        </row>
        <row r="340">
          <cell r="B340">
            <v>12</v>
          </cell>
          <cell r="C340" t="str">
            <v>HOUSING</v>
          </cell>
          <cell r="F340" t="str">
            <v>HOUSING</v>
          </cell>
          <cell r="J340" t="str">
            <v>...</v>
          </cell>
          <cell r="K340" t="str">
            <v>...</v>
          </cell>
          <cell r="L340" t="str">
            <v>...</v>
          </cell>
          <cell r="M340" t="str">
            <v>...</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v>
          </cell>
          <cell r="AB340" t="str">
            <v>...</v>
          </cell>
          <cell r="AC340" t="str">
            <v>...</v>
          </cell>
          <cell r="AD340" t="str">
            <v>...</v>
          </cell>
          <cell r="AE340" t="str">
            <v>...</v>
          </cell>
          <cell r="AF340" t="str">
            <v>...</v>
          </cell>
        </row>
        <row r="342">
          <cell r="B342" t="str">
            <v>12.1.0</v>
          </cell>
          <cell r="D342" t="str">
            <v xml:space="preserve">Rent subsidies and cash benefits </v>
          </cell>
          <cell r="G342" t="str">
            <v xml:space="preserve">Rent subsidies and cash benefits </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row>
        <row r="343">
          <cell r="E343" t="str">
            <v>Social housing construction (n)</v>
          </cell>
          <cell r="H343" t="str">
            <v>Social housing construction (n)</v>
          </cell>
          <cell r="J343" t="str">
            <v>...</v>
          </cell>
          <cell r="K343" t="str">
            <v>...</v>
          </cell>
          <cell r="L343" t="str">
            <v>...</v>
          </cell>
          <cell r="M343" t="str">
            <v>...</v>
          </cell>
          <cell r="N343" t="str">
            <v>...</v>
          </cell>
          <cell r="O343" t="str">
            <v>...</v>
          </cell>
          <cell r="P343" t="str">
            <v>...</v>
          </cell>
          <cell r="Q343" t="str">
            <v>...</v>
          </cell>
          <cell r="R343" t="str">
            <v>...</v>
          </cell>
          <cell r="S343" t="str">
            <v>...</v>
          </cell>
        </row>
        <row r="346">
          <cell r="B346" t="str">
            <v>12.1.1</v>
          </cell>
          <cell r="D346" t="str">
            <v>Rent subsidies and cash benefits to elderly</v>
          </cell>
          <cell r="G346" t="str">
            <v>Rent subsidies and cash benefits to elderly</v>
          </cell>
          <cell r="J346" t="str">
            <v>..</v>
          </cell>
          <cell r="K346" t="str">
            <v>..</v>
          </cell>
          <cell r="L346" t="str">
            <v>..</v>
          </cell>
          <cell r="M346" t="str">
            <v>..</v>
          </cell>
          <cell r="N346" t="str">
            <v>..</v>
          </cell>
          <cell r="O346" t="str">
            <v>..</v>
          </cell>
          <cell r="P346" t="str">
            <v>..</v>
          </cell>
          <cell r="Q346" t="str">
            <v>..</v>
          </cell>
          <cell r="R346" t="str">
            <v>..</v>
          </cell>
          <cell r="S346" t="str">
            <v>..</v>
          </cell>
          <cell r="T346" t="str">
            <v>..</v>
          </cell>
          <cell r="U346" t="str">
            <v>..</v>
          </cell>
          <cell r="V346" t="str">
            <v>..</v>
          </cell>
          <cell r="W346" t="str">
            <v>..</v>
          </cell>
          <cell r="X346" t="str">
            <v>..</v>
          </cell>
          <cell r="Y346" t="str">
            <v>..</v>
          </cell>
        </row>
        <row r="350">
          <cell r="B350" t="str">
            <v>12.1.1</v>
          </cell>
          <cell r="D350" t="str">
            <v>Rent subsidies and cash benefits to elderly</v>
          </cell>
          <cell r="G350" t="str">
            <v>Rent subsidies and cash benefits to elderly</v>
          </cell>
          <cell r="J350" t="str">
            <v>..</v>
          </cell>
          <cell r="K350" t="str">
            <v>..</v>
          </cell>
          <cell r="L350" t="str">
            <v>..</v>
          </cell>
          <cell r="M350" t="str">
            <v>..</v>
          </cell>
          <cell r="N350" t="str">
            <v>..</v>
          </cell>
          <cell r="O350" t="str">
            <v>..</v>
          </cell>
          <cell r="P350" t="str">
            <v>..</v>
          </cell>
          <cell r="Q350" t="str">
            <v>..</v>
          </cell>
          <cell r="R350" t="str">
            <v>..</v>
          </cell>
          <cell r="S350" t="str">
            <v>..</v>
          </cell>
          <cell r="T350" t="str">
            <v>..</v>
          </cell>
          <cell r="U350" t="str">
            <v>..</v>
          </cell>
          <cell r="V350" t="str">
            <v>..</v>
          </cell>
          <cell r="W350" t="str">
            <v>..</v>
          </cell>
          <cell r="X350" t="str">
            <v>..</v>
          </cell>
          <cell r="Y350" t="str">
            <v>..</v>
          </cell>
        </row>
        <row r="354">
          <cell r="B354" t="str">
            <v>12.1.3</v>
          </cell>
          <cell r="D354" t="str">
            <v xml:space="preserve">Rent subsidies and cash benefits to families </v>
          </cell>
          <cell r="G354" t="str">
            <v xml:space="preserve">Rent subsidies and cash benefits to families </v>
          </cell>
          <cell r="J354" t="str">
            <v>..</v>
          </cell>
          <cell r="K354" t="str">
            <v>..</v>
          </cell>
          <cell r="L354" t="str">
            <v>..</v>
          </cell>
          <cell r="M354" t="str">
            <v>..</v>
          </cell>
          <cell r="N354" t="str">
            <v>..</v>
          </cell>
          <cell r="O354" t="str">
            <v>..</v>
          </cell>
          <cell r="P354" t="str">
            <v>..</v>
          </cell>
          <cell r="Q354" t="str">
            <v>..</v>
          </cell>
          <cell r="R354" t="str">
            <v>..</v>
          </cell>
          <cell r="S354" t="str">
            <v>..</v>
          </cell>
          <cell r="T354" t="str">
            <v>..</v>
          </cell>
          <cell r="U354" t="str">
            <v>..</v>
          </cell>
          <cell r="V354" t="str">
            <v>..</v>
          </cell>
          <cell r="W354" t="str">
            <v>..</v>
          </cell>
          <cell r="X354" t="str">
            <v>..</v>
          </cell>
          <cell r="Y354" t="str">
            <v>..</v>
          </cell>
        </row>
        <row r="358">
          <cell r="B358">
            <v>13</v>
          </cell>
          <cell r="C358" t="str">
            <v>OTHER CONTIGENCIES</v>
          </cell>
          <cell r="F358" t="str">
            <v>OTHER CONTIGENCIES</v>
          </cell>
          <cell r="J358">
            <v>481.03448700000001</v>
          </cell>
          <cell r="K358">
            <v>532.42081499999995</v>
          </cell>
          <cell r="L358">
            <v>567.66446200000007</v>
          </cell>
          <cell r="M358">
            <v>635.07823199999996</v>
          </cell>
          <cell r="N358">
            <v>655.00741500000004</v>
          </cell>
          <cell r="O358">
            <v>709.63980200000003</v>
          </cell>
          <cell r="P358">
            <v>700.18165499999998</v>
          </cell>
          <cell r="Q358">
            <v>714.31440099999998</v>
          </cell>
          <cell r="R358">
            <v>847.31577400000003</v>
          </cell>
          <cell r="S358">
            <v>890.06477699999994</v>
          </cell>
          <cell r="T358">
            <v>883.65</v>
          </cell>
          <cell r="U358">
            <v>888.05</v>
          </cell>
          <cell r="V358">
            <v>884.88</v>
          </cell>
          <cell r="W358">
            <v>828.42087599999991</v>
          </cell>
          <cell r="X358">
            <v>799.61493560000008</v>
          </cell>
          <cell r="Y358">
            <v>617.77732349999997</v>
          </cell>
          <cell r="Z358">
            <v>741.20710600000007</v>
          </cell>
          <cell r="AA358">
            <v>750.0455750000001</v>
          </cell>
          <cell r="AB358">
            <v>711.26573608000012</v>
          </cell>
          <cell r="AC358">
            <v>745.20403699999997</v>
          </cell>
          <cell r="AD358">
            <v>758.11453300000005</v>
          </cell>
          <cell r="AE358">
            <v>758.89986935999991</v>
          </cell>
          <cell r="AF358">
            <v>796.25029455999993</v>
          </cell>
        </row>
        <row r="360">
          <cell r="B360" t="str">
            <v>13.1</v>
          </cell>
          <cell r="D360" t="str">
            <v>Low income</v>
          </cell>
          <cell r="G360" t="str">
            <v>Low income</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t="str">
            <v>..</v>
          </cell>
          <cell r="X360" t="str">
            <v>..</v>
          </cell>
          <cell r="Y360" t="str">
            <v>..</v>
          </cell>
        </row>
        <row r="361">
          <cell r="H361" t="str">
            <v>Social assistance (o)</v>
          </cell>
          <cell r="J361" t="str">
            <v>...</v>
          </cell>
          <cell r="K361" t="str">
            <v>...</v>
          </cell>
          <cell r="L361" t="str">
            <v>...</v>
          </cell>
          <cell r="M361" t="str">
            <v>...</v>
          </cell>
          <cell r="N361" t="str">
            <v>...</v>
          </cell>
          <cell r="O361" t="str">
            <v>...</v>
          </cell>
          <cell r="P361" t="str">
            <v>...</v>
          </cell>
          <cell r="Q361" t="str">
            <v>...</v>
          </cell>
          <cell r="R361" t="str">
            <v>...</v>
          </cell>
          <cell r="S361" t="str">
            <v>...</v>
          </cell>
        </row>
        <row r="364">
          <cell r="B364" t="str">
            <v>13.2</v>
          </cell>
          <cell r="D364" t="str">
            <v>Indigenous persons</v>
          </cell>
          <cell r="G364" t="str">
            <v>Indigenous persons</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row>
        <row r="368">
          <cell r="B368" t="str">
            <v>13.3</v>
          </cell>
          <cell r="D368" t="str">
            <v>Miscellaneous</v>
          </cell>
          <cell r="G368" t="str">
            <v>Miscellaneous</v>
          </cell>
          <cell r="J368">
            <v>481.03448700000001</v>
          </cell>
          <cell r="K368">
            <v>532.42081499999995</v>
          </cell>
          <cell r="L368">
            <v>567.66446200000007</v>
          </cell>
          <cell r="M368">
            <v>635.07823199999996</v>
          </cell>
          <cell r="N368">
            <v>655.00741500000004</v>
          </cell>
          <cell r="O368">
            <v>709.63980200000003</v>
          </cell>
          <cell r="P368">
            <v>700.18165499999998</v>
          </cell>
          <cell r="Q368">
            <v>714.31440099999998</v>
          </cell>
          <cell r="R368">
            <v>847.31577400000003</v>
          </cell>
          <cell r="S368">
            <v>890.06477699999994</v>
          </cell>
          <cell r="T368">
            <v>883.65</v>
          </cell>
          <cell r="U368">
            <v>888.05</v>
          </cell>
          <cell r="V368">
            <v>884.88</v>
          </cell>
          <cell r="W368">
            <v>828.42087599999991</v>
          </cell>
          <cell r="X368">
            <v>799.61493560000008</v>
          </cell>
          <cell r="Y368">
            <v>617.77732349999997</v>
          </cell>
          <cell r="Z368">
            <v>741.20710600000007</v>
          </cell>
          <cell r="AA368">
            <v>750.0455750000001</v>
          </cell>
          <cell r="AB368">
            <v>711.26573608000012</v>
          </cell>
          <cell r="AC368">
            <v>745.20403699999997</v>
          </cell>
          <cell r="AD368">
            <v>758.11453300000005</v>
          </cell>
          <cell r="AE368">
            <v>758.89986935999991</v>
          </cell>
          <cell r="AF368">
            <v>796.25029455999993</v>
          </cell>
        </row>
        <row r="369">
          <cell r="E369" t="str">
            <v>Erwerbsersatz während Militärdienst (EO) (p)</v>
          </cell>
          <cell r="H369" t="str">
            <v>Income compensation during military service (EO) (p)</v>
          </cell>
          <cell r="J369">
            <v>481.03448700000001</v>
          </cell>
          <cell r="K369">
            <v>532.42081499999995</v>
          </cell>
          <cell r="L369">
            <v>567.66446200000007</v>
          </cell>
          <cell r="M369">
            <v>635.07823199999996</v>
          </cell>
          <cell r="N369">
            <v>655.00741500000004</v>
          </cell>
          <cell r="O369">
            <v>709.63980200000003</v>
          </cell>
          <cell r="P369">
            <v>700.18165499999998</v>
          </cell>
          <cell r="Q369">
            <v>714.31440099999998</v>
          </cell>
          <cell r="R369">
            <v>847.31577400000003</v>
          </cell>
          <cell r="S369">
            <v>890.06477699999994</v>
          </cell>
          <cell r="T369">
            <v>883.65</v>
          </cell>
          <cell r="U369">
            <v>888.05</v>
          </cell>
          <cell r="V369">
            <v>884.88</v>
          </cell>
          <cell r="W369">
            <v>828.42729199999997</v>
          </cell>
          <cell r="X369">
            <v>808.04404399999999</v>
          </cell>
          <cell r="Y369">
            <v>618.93490799999995</v>
          </cell>
          <cell r="Z369">
            <v>619.62071700000001</v>
          </cell>
          <cell r="AA369">
            <v>580.24557500000003</v>
          </cell>
          <cell r="AB369">
            <v>555.46573608000006</v>
          </cell>
          <cell r="AC369">
            <v>629.10403699999995</v>
          </cell>
          <cell r="AD369">
            <v>678.61453300000005</v>
          </cell>
          <cell r="AE369">
            <v>691.49986935999993</v>
          </cell>
          <cell r="AF369">
            <v>690.35029455999995</v>
          </cell>
        </row>
        <row r="370">
          <cell r="H370" t="str">
            <v>Relief campaign (q)</v>
          </cell>
        </row>
        <row r="371">
          <cell r="H371" t="str">
            <v>Youth protection (r)</v>
          </cell>
        </row>
        <row r="372">
          <cell r="E372" t="str">
            <v>Doppelzählungen (Konsolidierung)</v>
          </cell>
          <cell r="J372" t="str">
            <v>...</v>
          </cell>
          <cell r="K372" t="str">
            <v>...</v>
          </cell>
          <cell r="L372" t="str">
            <v>...</v>
          </cell>
          <cell r="M372" t="str">
            <v>...</v>
          </cell>
          <cell r="N372" t="str">
            <v>...</v>
          </cell>
          <cell r="O372" t="str">
            <v>...</v>
          </cell>
          <cell r="P372" t="str">
            <v>...</v>
          </cell>
          <cell r="Q372">
            <v>0</v>
          </cell>
          <cell r="R372">
            <v>0</v>
          </cell>
          <cell r="S372">
            <v>0</v>
          </cell>
          <cell r="T372">
            <v>0</v>
          </cell>
          <cell r="U372">
            <v>0</v>
          </cell>
          <cell r="V372">
            <v>0</v>
          </cell>
          <cell r="W372">
            <v>-6.4160000000015316E-3</v>
          </cell>
          <cell r="X372">
            <v>-8.4291083999999614</v>
          </cell>
          <cell r="Y372">
            <v>-1.1575844999999845</v>
          </cell>
          <cell r="Z372">
            <v>121.58638900000003</v>
          </cell>
          <cell r="AA372">
            <v>169.80000000000007</v>
          </cell>
          <cell r="AB372">
            <v>155.80000000000001</v>
          </cell>
          <cell r="AC372">
            <v>116.10000000000002</v>
          </cell>
          <cell r="AD372">
            <v>79.499999999999986</v>
          </cell>
          <cell r="AE372">
            <v>67.400000000000006</v>
          </cell>
          <cell r="AF372">
            <v>105.89999999999998</v>
          </cell>
        </row>
        <row r="375">
          <cell r="B375" t="str">
            <v>13.4</v>
          </cell>
          <cell r="D375" t="str">
            <v>Immigrant/Refugees</v>
          </cell>
          <cell r="G375" t="str">
            <v>Immigrant/Refugees</v>
          </cell>
          <cell r="I375" t="str">
            <v>SA</v>
          </cell>
          <cell r="J375" t="str">
            <v>..</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t="str">
            <v>..</v>
          </cell>
          <cell r="X375" t="str">
            <v>..</v>
          </cell>
          <cell r="Y375" t="str">
            <v>..</v>
          </cell>
        </row>
        <row r="380">
          <cell r="D380" t="str">
            <v>TOTAL Sozialleistungen</v>
          </cell>
          <cell r="G380" t="str">
            <v>TOTAL Sozialleistungen</v>
          </cell>
          <cell r="J380">
            <v>25165.957456929107</v>
          </cell>
          <cell r="K380">
            <v>26406.928226954082</v>
          </cell>
          <cell r="L380">
            <v>29741.16139652922</v>
          </cell>
          <cell r="M380">
            <v>31535.687885139097</v>
          </cell>
          <cell r="N380">
            <v>33254.258836084322</v>
          </cell>
          <cell r="O380">
            <v>34927.13258947384</v>
          </cell>
          <cell r="P380">
            <v>37292.425167058624</v>
          </cell>
          <cell r="Q380">
            <v>32423.072733982644</v>
          </cell>
          <cell r="R380">
            <v>34660.234355786211</v>
          </cell>
          <cell r="S380">
            <v>36186.866471492096</v>
          </cell>
          <cell r="T380">
            <v>39350.256150713212</v>
          </cell>
          <cell r="U380">
            <v>43669.841649588663</v>
          </cell>
          <cell r="V380">
            <v>49483.328129091809</v>
          </cell>
          <cell r="W380">
            <v>55865.085371767971</v>
          </cell>
          <cell r="X380">
            <v>57367.925263490004</v>
          </cell>
          <cell r="Y380">
            <v>59167.89790592646</v>
          </cell>
          <cell r="Z380">
            <v>62001.530234415099</v>
          </cell>
          <cell r="AA380">
            <v>65623.002645301705</v>
          </cell>
          <cell r="AB380">
            <v>66591.437099077535</v>
          </cell>
          <cell r="AC380">
            <v>68035.527803920981</v>
          </cell>
          <cell r="AD380">
            <v>69727.095408008201</v>
          </cell>
          <cell r="AE380">
            <v>73909.713811689115</v>
          </cell>
          <cell r="AF380">
            <v>81467.716911182026</v>
          </cell>
        </row>
        <row r="381">
          <cell r="E381" t="str">
            <v>Kontrolle: Sozialleistungen gem. [DB Finanzen SV]</v>
          </cell>
          <cell r="H381" t="str">
            <v>Kontrolle: Sozialleistungen gem. SVS 1997</v>
          </cell>
          <cell r="Q381">
            <v>38550.981258073974</v>
          </cell>
          <cell r="R381">
            <v>41101.540156441653</v>
          </cell>
          <cell r="S381">
            <v>43105.2593365668</v>
          </cell>
          <cell r="T381">
            <v>46782.737131821872</v>
          </cell>
          <cell r="U381">
            <v>51878.908737840778</v>
          </cell>
          <cell r="V381">
            <v>58446.314911642257</v>
          </cell>
          <cell r="W381">
            <v>65301.100791301869</v>
          </cell>
          <cell r="X381">
            <v>66612.698673039995</v>
          </cell>
          <cell r="Y381">
            <v>68972.122456299985</v>
          </cell>
          <cell r="Z381">
            <v>72462.281700005085</v>
          </cell>
          <cell r="AA381">
            <v>76579.402927411691</v>
          </cell>
          <cell r="AB381">
            <v>78180.617593377538</v>
          </cell>
          <cell r="AC381">
            <v>80205.895829720976</v>
          </cell>
          <cell r="AD381">
            <v>82722.334565668221</v>
          </cell>
          <cell r="AE381">
            <v>82722.334565668221</v>
          </cell>
          <cell r="AF381">
            <v>82722.334565668221</v>
          </cell>
        </row>
        <row r="382">
          <cell r="E382" t="str">
            <v>Differenz</v>
          </cell>
          <cell r="H382" t="str">
            <v>Differenz</v>
          </cell>
          <cell r="Q382">
            <v>6127.90852409133</v>
          </cell>
          <cell r="R382">
            <v>6441.305800655442</v>
          </cell>
          <cell r="S382">
            <v>6918.3928650747039</v>
          </cell>
          <cell r="T382">
            <v>7432.4809811086598</v>
          </cell>
          <cell r="U382">
            <v>8209.0670882521154</v>
          </cell>
          <cell r="V382">
            <v>8962.986782550448</v>
          </cell>
          <cell r="W382">
            <v>9436.0154195338982</v>
          </cell>
          <cell r="X382">
            <v>9244.7734095499909</v>
          </cell>
          <cell r="Y382">
            <v>9804.2245503735248</v>
          </cell>
          <cell r="Z382">
            <v>10460.751465589987</v>
          </cell>
          <cell r="AA382">
            <v>10956.400282109986</v>
          </cell>
          <cell r="AB382">
            <v>11589.180494300002</v>
          </cell>
          <cell r="AC382">
            <v>12170.368025799995</v>
          </cell>
          <cell r="AD382">
            <v>12995.23915766002</v>
          </cell>
          <cell r="AE382">
            <v>8812.6207539791067</v>
          </cell>
          <cell r="AF382">
            <v>1254.6176544861955</v>
          </cell>
        </row>
        <row r="383">
          <cell r="H383" t="str">
            <v>FZ</v>
          </cell>
        </row>
        <row r="384">
          <cell r="B384" t="str">
            <v>15 </v>
          </cell>
          <cell r="D384" t="str">
            <v>Rückstellungen</v>
          </cell>
          <cell r="G384" t="str">
            <v>Rückstellungen</v>
          </cell>
          <cell r="J384">
            <v>92.218000000000004</v>
          </cell>
          <cell r="K384">
            <v>41.344000000000001</v>
          </cell>
          <cell r="L384">
            <v>65.474999999999994</v>
          </cell>
          <cell r="M384">
            <v>96.361999999999995</v>
          </cell>
          <cell r="N384">
            <v>235.77699999999999</v>
          </cell>
          <cell r="O384">
            <v>264.87900000000002</v>
          </cell>
          <cell r="P384">
            <v>243.61199999999999</v>
          </cell>
          <cell r="Q384">
            <v>603.18093034764865</v>
          </cell>
          <cell r="R384">
            <v>608.13760402227069</v>
          </cell>
          <cell r="S384">
            <v>701.98111829360994</v>
          </cell>
          <cell r="T384">
            <v>804.57954745333097</v>
          </cell>
          <cell r="U384">
            <v>851.38037143846464</v>
          </cell>
          <cell r="V384">
            <v>1240.9923730530606</v>
          </cell>
          <cell r="W384">
            <v>1210.5365506179769</v>
          </cell>
          <cell r="X384">
            <v>1550.6460821999999</v>
          </cell>
          <cell r="Y384">
            <v>1737.9922731000001</v>
          </cell>
          <cell r="Z384">
            <v>1758.2636724500001</v>
          </cell>
          <cell r="AA384">
            <v>1918.6198511100001</v>
          </cell>
          <cell r="AB384">
            <v>1865.2032656399997</v>
          </cell>
          <cell r="AC384">
            <v>1717.43067419</v>
          </cell>
          <cell r="AD384">
            <v>1614.5977800399999</v>
          </cell>
          <cell r="AE384">
            <v>1449.1885071199999</v>
          </cell>
          <cell r="AF384">
            <v>0</v>
          </cell>
        </row>
        <row r="385">
          <cell r="E385" t="str">
            <v>Kontrolle: Rückstellungen gem.  [DB Finanzen SV]</v>
          </cell>
          <cell r="H385" t="str">
            <v>Kontrolle: Rückstellungen gem. SVS 97</v>
          </cell>
          <cell r="Q385">
            <v>603.18093034764865</v>
          </cell>
          <cell r="R385">
            <v>608.13760402227069</v>
          </cell>
          <cell r="S385">
            <v>701.98111829360994</v>
          </cell>
          <cell r="T385">
            <v>804.57954745333097</v>
          </cell>
          <cell r="U385">
            <v>851.38037143846464</v>
          </cell>
          <cell r="V385">
            <v>1240.9923730530606</v>
          </cell>
          <cell r="W385">
            <v>1210.5365506179769</v>
          </cell>
          <cell r="X385">
            <v>1550.6460821999999</v>
          </cell>
          <cell r="Y385">
            <v>1737.9922731000001</v>
          </cell>
          <cell r="Z385">
            <v>1758.2636724500001</v>
          </cell>
          <cell r="AA385">
            <v>1918.6198511100001</v>
          </cell>
          <cell r="AB385">
            <v>1865.2032656399997</v>
          </cell>
          <cell r="AC385">
            <v>1717.43067419</v>
          </cell>
          <cell r="AD385">
            <v>1717.43067419</v>
          </cell>
          <cell r="AE385">
            <v>1717.43067419</v>
          </cell>
          <cell r="AF385">
            <v>1717.43067419</v>
          </cell>
        </row>
        <row r="386">
          <cell r="E386" t="str">
            <v>Differenzkontrolle</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-102.83289415000013</v>
          </cell>
          <cell r="AE386">
            <v>-268.24216707000005</v>
          </cell>
          <cell r="AF386">
            <v>-1717.43067419</v>
          </cell>
        </row>
        <row r="387">
          <cell r="E387" t="str">
            <v>AHV</v>
          </cell>
          <cell r="H387" t="str">
            <v>AHV</v>
          </cell>
          <cell r="Q387" t="str">
            <v>–</v>
          </cell>
          <cell r="R387" t="str">
            <v>–</v>
          </cell>
          <cell r="S387" t="str">
            <v>–</v>
          </cell>
          <cell r="T387" t="str">
            <v>–</v>
          </cell>
          <cell r="U387" t="str">
            <v>–</v>
          </cell>
          <cell r="V387" t="str">
            <v>–</v>
          </cell>
          <cell r="W387" t="str">
            <v>–</v>
          </cell>
          <cell r="X387" t="str">
            <v>–</v>
          </cell>
          <cell r="Y387" t="str">
            <v>–</v>
          </cell>
          <cell r="Z387" t="str">
            <v>–</v>
          </cell>
          <cell r="AA387" t="str">
            <v>–</v>
          </cell>
          <cell r="AB387" t="str">
            <v>–</v>
          </cell>
          <cell r="AC387" t="str">
            <v>–</v>
          </cell>
          <cell r="AD387" t="str">
            <v>–</v>
          </cell>
          <cell r="AE387" t="str">
            <v>–</v>
          </cell>
          <cell r="AF387" t="str">
            <v>–</v>
          </cell>
        </row>
        <row r="388">
          <cell r="E388" t="str">
            <v>IV</v>
          </cell>
          <cell r="H388" t="str">
            <v>IV</v>
          </cell>
          <cell r="Q388" t="str">
            <v>–</v>
          </cell>
          <cell r="R388" t="str">
            <v>–</v>
          </cell>
          <cell r="S388" t="str">
            <v>–</v>
          </cell>
          <cell r="T388" t="str">
            <v>–</v>
          </cell>
          <cell r="U388" t="str">
            <v>–</v>
          </cell>
          <cell r="V388" t="str">
            <v>–</v>
          </cell>
          <cell r="W388" t="str">
            <v>–</v>
          </cell>
          <cell r="X388" t="str">
            <v>–</v>
          </cell>
          <cell r="Y388" t="str">
            <v>–</v>
          </cell>
          <cell r="Z388" t="str">
            <v>–</v>
          </cell>
          <cell r="AA388" t="str">
            <v>–</v>
          </cell>
          <cell r="AB388" t="str">
            <v>–</v>
          </cell>
          <cell r="AC388" t="str">
            <v>–</v>
          </cell>
          <cell r="AD388" t="str">
            <v>–</v>
          </cell>
          <cell r="AE388" t="str">
            <v>–</v>
          </cell>
          <cell r="AF388" t="str">
            <v>–</v>
          </cell>
        </row>
        <row r="389">
          <cell r="E389" t="str">
            <v>EL</v>
          </cell>
          <cell r="H389" t="str">
            <v>EL</v>
          </cell>
          <cell r="Q389" t="str">
            <v>–</v>
          </cell>
          <cell r="R389" t="str">
            <v>–</v>
          </cell>
          <cell r="S389" t="str">
            <v>–</v>
          </cell>
          <cell r="T389" t="str">
            <v>–</v>
          </cell>
          <cell r="U389" t="str">
            <v>–</v>
          </cell>
          <cell r="V389" t="str">
            <v>–</v>
          </cell>
          <cell r="W389" t="str">
            <v>–</v>
          </cell>
          <cell r="X389" t="str">
            <v>–</v>
          </cell>
          <cell r="Y389" t="str">
            <v>–</v>
          </cell>
          <cell r="Z389" t="str">
            <v>–</v>
          </cell>
          <cell r="AA389" t="str">
            <v>–</v>
          </cell>
          <cell r="AB389" t="str">
            <v>–</v>
          </cell>
          <cell r="AC389" t="str">
            <v>–</v>
          </cell>
          <cell r="AD389" t="str">
            <v>–</v>
          </cell>
          <cell r="AE389" t="str">
            <v>–</v>
          </cell>
          <cell r="AF389" t="str">
            <v>–</v>
          </cell>
        </row>
        <row r="390">
          <cell r="E390" t="str">
            <v>BV</v>
          </cell>
          <cell r="H390" t="str">
            <v>BV</v>
          </cell>
          <cell r="Q390" t="str">
            <v>...</v>
          </cell>
          <cell r="R390" t="str">
            <v>...</v>
          </cell>
          <cell r="S390" t="str">
            <v>...</v>
          </cell>
          <cell r="T390" t="str">
            <v>...</v>
          </cell>
          <cell r="U390" t="str">
            <v>...</v>
          </cell>
          <cell r="V390" t="str">
            <v>...</v>
          </cell>
          <cell r="W390" t="str">
            <v>...</v>
          </cell>
          <cell r="X390" t="str">
            <v>...</v>
          </cell>
          <cell r="Y390" t="str">
            <v>...</v>
          </cell>
          <cell r="Z390" t="str">
            <v>...</v>
          </cell>
          <cell r="AA390" t="str">
            <v>...</v>
          </cell>
          <cell r="AB390" t="str">
            <v>...</v>
          </cell>
          <cell r="AC390" t="str">
            <v>...</v>
          </cell>
          <cell r="AD390" t="str">
            <v>...</v>
          </cell>
          <cell r="AE390" t="str">
            <v>...</v>
          </cell>
          <cell r="AF390">
            <v>0</v>
          </cell>
        </row>
        <row r="391">
          <cell r="E391" t="str">
            <v>KV</v>
          </cell>
          <cell r="H391" t="str">
            <v>KV</v>
          </cell>
          <cell r="J391">
            <v>92.218000000000004</v>
          </cell>
          <cell r="K391">
            <v>41.344000000000001</v>
          </cell>
          <cell r="L391">
            <v>65.474999999999994</v>
          </cell>
          <cell r="M391">
            <v>96.361999999999995</v>
          </cell>
          <cell r="N391">
            <v>235.77699999999999</v>
          </cell>
          <cell r="O391">
            <v>264.87900000000002</v>
          </cell>
          <cell r="P391">
            <v>243.61199999999999</v>
          </cell>
          <cell r="Q391">
            <v>147.28806134764864</v>
          </cell>
          <cell r="R391">
            <v>143.54213702227065</v>
          </cell>
          <cell r="S391">
            <v>143.40253629360996</v>
          </cell>
          <cell r="T391">
            <v>197.42903945333117</v>
          </cell>
          <cell r="U391">
            <v>215.91007843846452</v>
          </cell>
          <cell r="V391">
            <v>258.35619875306071</v>
          </cell>
          <cell r="W391">
            <v>247.11322251797682</v>
          </cell>
          <cell r="X391">
            <v>195.767</v>
          </cell>
          <cell r="Y391">
            <v>144.97</v>
          </cell>
          <cell r="Z391">
            <v>65.725722210000001</v>
          </cell>
          <cell r="AA391">
            <v>111.52968226</v>
          </cell>
          <cell r="AB391">
            <v>184.89970299000001</v>
          </cell>
          <cell r="AC391">
            <v>156.22296763</v>
          </cell>
          <cell r="AD391">
            <v>170.63451108999999</v>
          </cell>
          <cell r="AE391">
            <v>41.764457920000005</v>
          </cell>
          <cell r="AF391">
            <v>0</v>
          </cell>
        </row>
        <row r="392">
          <cell r="E392" t="str">
            <v>UV</v>
          </cell>
          <cell r="H392" t="str">
            <v>UV</v>
          </cell>
          <cell r="Q392">
            <v>455.89286900000002</v>
          </cell>
          <cell r="R392">
            <v>464.59546700000004</v>
          </cell>
          <cell r="S392">
            <v>558.57858199999998</v>
          </cell>
          <cell r="T392">
            <v>607.15050799999983</v>
          </cell>
          <cell r="U392">
            <v>635.47029300000008</v>
          </cell>
          <cell r="V392">
            <v>982.63617429999999</v>
          </cell>
          <cell r="W392">
            <v>963.42332810000005</v>
          </cell>
          <cell r="X392">
            <v>1354.8790821999999</v>
          </cell>
          <cell r="Y392">
            <v>1593.0222731000001</v>
          </cell>
          <cell r="Z392">
            <v>1692.5379502400001</v>
          </cell>
          <cell r="AA392">
            <v>1807.0901688500001</v>
          </cell>
          <cell r="AB392">
            <v>1680.3035626499998</v>
          </cell>
          <cell r="AC392">
            <v>1561.2077065599999</v>
          </cell>
          <cell r="AD392">
            <v>1443.9632689499999</v>
          </cell>
          <cell r="AE392">
            <v>1407.4240491999999</v>
          </cell>
          <cell r="AF392">
            <v>0</v>
          </cell>
        </row>
        <row r="393">
          <cell r="E393" t="str">
            <v>EO</v>
          </cell>
          <cell r="H393" t="str">
            <v>EO</v>
          </cell>
          <cell r="Q393" t="str">
            <v>–</v>
          </cell>
          <cell r="R393" t="str">
            <v>–</v>
          </cell>
          <cell r="S393" t="str">
            <v>–</v>
          </cell>
          <cell r="T393" t="str">
            <v>–</v>
          </cell>
          <cell r="U393" t="str">
            <v>–</v>
          </cell>
          <cell r="V393" t="str">
            <v>–</v>
          </cell>
          <cell r="W393" t="str">
            <v>–</v>
          </cell>
          <cell r="X393" t="str">
            <v>–</v>
          </cell>
          <cell r="Y393" t="str">
            <v>–</v>
          </cell>
          <cell r="Z393" t="str">
            <v>–</v>
          </cell>
          <cell r="AA393" t="str">
            <v>–</v>
          </cell>
          <cell r="AB393" t="str">
            <v>–</v>
          </cell>
          <cell r="AC393" t="str">
            <v>–</v>
          </cell>
          <cell r="AD393" t="str">
            <v>–</v>
          </cell>
          <cell r="AE393" t="str">
            <v>–</v>
          </cell>
          <cell r="AF393" t="str">
            <v>–</v>
          </cell>
        </row>
        <row r="394">
          <cell r="E394" t="str">
            <v>ALV</v>
          </cell>
          <cell r="H394" t="str">
            <v>ALV</v>
          </cell>
          <cell r="Q394" t="str">
            <v>–</v>
          </cell>
          <cell r="R394" t="str">
            <v>–</v>
          </cell>
          <cell r="S394" t="str">
            <v>–</v>
          </cell>
          <cell r="T394" t="str">
            <v>–</v>
          </cell>
          <cell r="U394" t="str">
            <v>–</v>
          </cell>
          <cell r="V394" t="str">
            <v>–</v>
          </cell>
          <cell r="W394" t="str">
            <v>–</v>
          </cell>
          <cell r="X394" t="str">
            <v>–</v>
          </cell>
          <cell r="Y394" t="str">
            <v>–</v>
          </cell>
          <cell r="Z394" t="str">
            <v>–</v>
          </cell>
          <cell r="AA394" t="str">
            <v>–</v>
          </cell>
          <cell r="AB394" t="str">
            <v>–</v>
          </cell>
          <cell r="AC394" t="str">
            <v>–</v>
          </cell>
          <cell r="AD394" t="str">
            <v>–</v>
          </cell>
          <cell r="AE394" t="str">
            <v>–</v>
          </cell>
          <cell r="AF394" t="str">
            <v>–</v>
          </cell>
        </row>
        <row r="395">
          <cell r="E395" t="str">
            <v>FZ</v>
          </cell>
          <cell r="H395" t="str">
            <v>FZ</v>
          </cell>
          <cell r="Q395" t="str">
            <v>–</v>
          </cell>
          <cell r="R395" t="str">
            <v>–</v>
          </cell>
          <cell r="S395" t="str">
            <v>–</v>
          </cell>
          <cell r="T395" t="str">
            <v>–</v>
          </cell>
          <cell r="U395" t="str">
            <v>–</v>
          </cell>
          <cell r="V395" t="str">
            <v>–</v>
          </cell>
          <cell r="W395" t="str">
            <v>–</v>
          </cell>
          <cell r="X395" t="str">
            <v>–</v>
          </cell>
          <cell r="Y395" t="str">
            <v>–</v>
          </cell>
          <cell r="Z395" t="str">
            <v>–</v>
          </cell>
          <cell r="AA395" t="str">
            <v>–</v>
          </cell>
          <cell r="AB395" t="str">
            <v>–</v>
          </cell>
          <cell r="AC395" t="str">
            <v>–</v>
          </cell>
          <cell r="AD395" t="str">
            <v>–</v>
          </cell>
          <cell r="AE395" t="str">
            <v>–</v>
          </cell>
          <cell r="AF395">
            <v>0</v>
          </cell>
        </row>
        <row r="396">
          <cell r="B396" t="str">
            <v>16 </v>
          </cell>
          <cell r="D396" t="str">
            <v>Verwaltungs- und Durchführungskosten</v>
          </cell>
          <cell r="G396" t="str">
            <v>Verwaltungs- und Durchführungskosten</v>
          </cell>
          <cell r="J396">
            <v>553.36754299999996</v>
          </cell>
          <cell r="K396">
            <v>595.30001500000003</v>
          </cell>
          <cell r="L396">
            <v>636.91346500000009</v>
          </cell>
          <cell r="M396">
            <v>686.38893300000018</v>
          </cell>
          <cell r="N396">
            <v>725.71451689000003</v>
          </cell>
          <cell r="O396">
            <v>765.73468197000011</v>
          </cell>
          <cell r="P396">
            <v>801.56980812999996</v>
          </cell>
          <cell r="Q396">
            <v>2084.2560339808183</v>
          </cell>
          <cell r="R396">
            <v>2254.7502015683158</v>
          </cell>
          <cell r="S396">
            <v>2410.718197171841</v>
          </cell>
          <cell r="T396">
            <v>2637.0397703468411</v>
          </cell>
          <cell r="U396">
            <v>2974.960575820196</v>
          </cell>
          <cell r="V396">
            <v>3440.5449528072627</v>
          </cell>
          <cell r="W396">
            <v>3733.08463083988</v>
          </cell>
          <cell r="X396">
            <v>3765.900020150707</v>
          </cell>
          <cell r="Y396">
            <v>3887.2341851677302</v>
          </cell>
          <cell r="Z396">
            <v>4272.1473066571552</v>
          </cell>
          <cell r="AA396">
            <v>4381.440968212848</v>
          </cell>
          <cell r="AB396">
            <v>4649.5960655126355</v>
          </cell>
          <cell r="AC396">
            <v>4688.8728415478945</v>
          </cell>
          <cell r="AD396">
            <v>4681.0456472994301</v>
          </cell>
          <cell r="AE396">
            <v>4761.8827742000412</v>
          </cell>
          <cell r="AF396">
            <v>855.42246481000006</v>
          </cell>
        </row>
        <row r="397">
          <cell r="E397" t="str">
            <v>Kontrolle: Verwaltungskosten gem.  [DB Finanzen SV]</v>
          </cell>
          <cell r="H397" t="str">
            <v>Kontrolle: Verwaltungskosten gem . SVS 97</v>
          </cell>
          <cell r="Q397">
            <v>2084.2560339808183</v>
          </cell>
          <cell r="R397">
            <v>2254.7502015683158</v>
          </cell>
          <cell r="S397">
            <v>2410.718197171841</v>
          </cell>
          <cell r="T397">
            <v>2637.0397703468411</v>
          </cell>
          <cell r="U397">
            <v>2974.960575820196</v>
          </cell>
          <cell r="V397">
            <v>3440.5449528072627</v>
          </cell>
          <cell r="W397">
            <v>3733.08463083988</v>
          </cell>
          <cell r="X397">
            <v>3765.900020150707</v>
          </cell>
          <cell r="Y397">
            <v>3887.2341851677302</v>
          </cell>
          <cell r="Z397">
            <v>4272.1473066571552</v>
          </cell>
          <cell r="AA397">
            <v>4381.440968212848</v>
          </cell>
          <cell r="AB397">
            <v>4649.5960655126355</v>
          </cell>
          <cell r="AC397">
            <v>4688.8728415478945</v>
          </cell>
          <cell r="AD397">
            <v>4688.8728415478945</v>
          </cell>
          <cell r="AE397">
            <v>4688.8728415478945</v>
          </cell>
          <cell r="AF397">
            <v>4688.8728415478945</v>
          </cell>
        </row>
        <row r="398">
          <cell r="E398" t="str">
            <v>Differenzkontrolle</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-7.827194248464366</v>
          </cell>
          <cell r="AE398">
            <v>73.009932652146745</v>
          </cell>
          <cell r="AF398">
            <v>-3833.4503767378947</v>
          </cell>
        </row>
        <row r="399">
          <cell r="E399" t="str">
            <v>AHV</v>
          </cell>
          <cell r="H399" t="str">
            <v>AHV</v>
          </cell>
          <cell r="J399">
            <v>48.399379000000003</v>
          </cell>
          <cell r="K399">
            <v>51.307853000000001</v>
          </cell>
          <cell r="L399">
            <v>47.363719000000003</v>
          </cell>
          <cell r="M399">
            <v>51.283076000000001</v>
          </cell>
          <cell r="N399">
            <v>50.282630000000005</v>
          </cell>
          <cell r="O399">
            <v>51.433660000000003</v>
          </cell>
          <cell r="P399">
            <v>49.613442999999997</v>
          </cell>
          <cell r="Q399">
            <v>55.197840999999997</v>
          </cell>
          <cell r="R399">
            <v>52.087181000000001</v>
          </cell>
          <cell r="S399">
            <v>53.354259000000006</v>
          </cell>
          <cell r="T399">
            <v>58.273425839999994</v>
          </cell>
          <cell r="U399">
            <v>59.517418630000002</v>
          </cell>
          <cell r="V399">
            <v>87.27000000000001</v>
          </cell>
          <cell r="W399">
            <v>84.171786000000012</v>
          </cell>
          <cell r="X399">
            <v>82.106735000000015</v>
          </cell>
          <cell r="Y399">
            <v>87.179166999999993</v>
          </cell>
          <cell r="Z399">
            <v>80.993151000000012</v>
          </cell>
          <cell r="AA399">
            <v>81.981669999999994</v>
          </cell>
          <cell r="AB399">
            <v>98.377287940000002</v>
          </cell>
          <cell r="AC399">
            <v>93.00144499999999</v>
          </cell>
          <cell r="AD399">
            <v>94.466735</v>
          </cell>
          <cell r="AE399">
            <v>101.18574536</v>
          </cell>
          <cell r="AF399">
            <v>93.890460739999995</v>
          </cell>
        </row>
        <row r="400">
          <cell r="E400" t="str">
            <v>IV</v>
          </cell>
          <cell r="H400" t="str">
            <v>IV</v>
          </cell>
          <cell r="J400">
            <v>59.405014999999999</v>
          </cell>
          <cell r="K400">
            <v>67.560172999999992</v>
          </cell>
          <cell r="L400">
            <v>70.677179999999993</v>
          </cell>
          <cell r="M400">
            <v>76.929836000000009</v>
          </cell>
          <cell r="N400">
            <v>81.900358000000011</v>
          </cell>
          <cell r="O400">
            <v>86.98011799999999</v>
          </cell>
          <cell r="P400">
            <v>91.604292999999998</v>
          </cell>
          <cell r="Q400">
            <v>101.36392800000002</v>
          </cell>
          <cell r="R400">
            <v>103.742572</v>
          </cell>
          <cell r="S400">
            <v>115.82511000000001</v>
          </cell>
          <cell r="T400">
            <v>127.333339</v>
          </cell>
          <cell r="U400">
            <v>161.87497000000002</v>
          </cell>
          <cell r="V400">
            <v>184.59999999999997</v>
          </cell>
          <cell r="W400">
            <v>184.18132900000001</v>
          </cell>
          <cell r="X400">
            <v>184.69679930999999</v>
          </cell>
          <cell r="Y400">
            <v>199.75143399999999</v>
          </cell>
          <cell r="Z400">
            <v>228.57919699999999</v>
          </cell>
          <cell r="AA400">
            <v>167.47388534999999</v>
          </cell>
          <cell r="AB400">
            <v>224.64953321000002</v>
          </cell>
          <cell r="AC400">
            <v>235.83227849000002</v>
          </cell>
          <cell r="AD400">
            <v>234.162599</v>
          </cell>
          <cell r="AE400">
            <v>256.60733275000001</v>
          </cell>
          <cell r="AF400">
            <v>272.25649227000002</v>
          </cell>
        </row>
        <row r="401">
          <cell r="E401" t="str">
            <v>EL</v>
          </cell>
          <cell r="H401" t="str">
            <v>EL</v>
          </cell>
          <cell r="Q401" t="str">
            <v>...</v>
          </cell>
          <cell r="R401" t="str">
            <v>...</v>
          </cell>
          <cell r="S401" t="str">
            <v>...</v>
          </cell>
          <cell r="T401" t="str">
            <v>...</v>
          </cell>
          <cell r="U401" t="str">
            <v>...</v>
          </cell>
          <cell r="V401" t="str">
            <v>...</v>
          </cell>
          <cell r="W401" t="str">
            <v>...</v>
          </cell>
          <cell r="X401" t="str">
            <v>...</v>
          </cell>
          <cell r="Y401" t="str">
            <v>...</v>
          </cell>
          <cell r="Z401" t="str">
            <v>...</v>
          </cell>
          <cell r="AA401" t="str">
            <v>...</v>
          </cell>
          <cell r="AB401" t="str">
            <v>...</v>
          </cell>
          <cell r="AC401" t="str">
            <v>...</v>
          </cell>
          <cell r="AD401" t="str">
            <v>...</v>
          </cell>
          <cell r="AE401" t="str">
            <v>...</v>
          </cell>
          <cell r="AF401" t="str">
            <v>...</v>
          </cell>
        </row>
        <row r="402">
          <cell r="E402" t="str">
            <v>BV</v>
          </cell>
          <cell r="H402" t="str">
            <v>BV</v>
          </cell>
          <cell r="J402">
            <v>0</v>
          </cell>
          <cell r="K402">
            <v>0</v>
          </cell>
          <cell r="L402">
            <v>0</v>
          </cell>
          <cell r="M402">
            <v>0</v>
          </cell>
          <cell r="N402">
            <v>0</v>
          </cell>
          <cell r="O402">
            <v>0</v>
          </cell>
          <cell r="P402">
            <v>0</v>
          </cell>
          <cell r="Q402">
            <v>1104.323242309368</v>
          </cell>
          <cell r="R402">
            <v>1182.0439206935621</v>
          </cell>
          <cell r="S402">
            <v>1259.4548828419618</v>
          </cell>
          <cell r="T402">
            <v>1365.0147399253087</v>
          </cell>
          <cell r="U402">
            <v>1477.8914345118371</v>
          </cell>
          <cell r="V402">
            <v>1600.4476245353162</v>
          </cell>
          <cell r="W402">
            <v>1741.5717402306427</v>
          </cell>
          <cell r="X402">
            <v>1898.1905369638639</v>
          </cell>
          <cell r="Y402">
            <v>1977.2650170543566</v>
          </cell>
          <cell r="Z402">
            <v>2061.5839915909555</v>
          </cell>
          <cell r="AA402">
            <v>2100</v>
          </cell>
          <cell r="AB402">
            <v>2298.3907162740688</v>
          </cell>
          <cell r="AC402">
            <v>2300</v>
          </cell>
          <cell r="AD402">
            <v>2383</v>
          </cell>
          <cell r="AE402">
            <v>2400</v>
          </cell>
          <cell r="AF402">
            <v>0</v>
          </cell>
        </row>
        <row r="403">
          <cell r="E403" t="str">
            <v>KV</v>
          </cell>
          <cell r="H403" t="str">
            <v>KV</v>
          </cell>
          <cell r="J403">
            <v>424.32399999999996</v>
          </cell>
          <cell r="K403">
            <v>456.13300000000004</v>
          </cell>
          <cell r="L403">
            <v>490.89100000000002</v>
          </cell>
          <cell r="M403">
            <v>515.16500000000008</v>
          </cell>
          <cell r="N403">
            <v>544.74600000000009</v>
          </cell>
          <cell r="O403">
            <v>577.77300000000002</v>
          </cell>
          <cell r="P403">
            <v>618.37699999999995</v>
          </cell>
          <cell r="Q403">
            <v>545.49257768928771</v>
          </cell>
          <cell r="R403">
            <v>621.43701207912306</v>
          </cell>
          <cell r="S403">
            <v>668.86536587080082</v>
          </cell>
          <cell r="T403">
            <v>739.72261366767293</v>
          </cell>
          <cell r="U403">
            <v>874.23745232034491</v>
          </cell>
          <cell r="V403">
            <v>899.93894976204331</v>
          </cell>
          <cell r="W403">
            <v>981.68393758051434</v>
          </cell>
          <cell r="X403">
            <v>819.87699999999995</v>
          </cell>
          <cell r="Y403">
            <v>841.41600000000005</v>
          </cell>
          <cell r="Z403">
            <v>962.87533616999997</v>
          </cell>
          <cell r="AA403">
            <v>896.80781192999996</v>
          </cell>
          <cell r="AB403">
            <v>861.75018853999995</v>
          </cell>
          <cell r="AC403">
            <v>862.55604038000001</v>
          </cell>
          <cell r="AD403">
            <v>870.03502630000003</v>
          </cell>
          <cell r="AE403">
            <v>911.30640327999993</v>
          </cell>
          <cell r="AF403">
            <v>0</v>
          </cell>
        </row>
        <row r="404">
          <cell r="E404" t="str">
            <v>UV</v>
          </cell>
          <cell r="H404" t="str">
            <v>UV</v>
          </cell>
          <cell r="Q404">
            <v>172.77873200000002</v>
          </cell>
          <cell r="R404">
            <v>187.371554</v>
          </cell>
          <cell r="S404">
            <v>201.54501499999998</v>
          </cell>
          <cell r="T404">
            <v>227.81275100000002</v>
          </cell>
          <cell r="U404">
            <v>253.04824300000001</v>
          </cell>
          <cell r="V404">
            <v>459.57226993</v>
          </cell>
          <cell r="W404">
            <v>471.36761952999996</v>
          </cell>
          <cell r="X404">
            <v>496.21261610999994</v>
          </cell>
          <cell r="Y404">
            <v>503.50593797000005</v>
          </cell>
          <cell r="Z404">
            <v>526.08796398000004</v>
          </cell>
          <cell r="AA404">
            <v>500.65818601999996</v>
          </cell>
          <cell r="AB404">
            <v>525.01324556999998</v>
          </cell>
          <cell r="AC404">
            <v>520.89385169000002</v>
          </cell>
          <cell r="AD404">
            <v>540.39635025999996</v>
          </cell>
          <cell r="AE404">
            <v>560.38019273999998</v>
          </cell>
          <cell r="AF404">
            <v>0</v>
          </cell>
        </row>
        <row r="405">
          <cell r="E405" t="str">
            <v>EO</v>
          </cell>
          <cell r="H405" t="str">
            <v>EO</v>
          </cell>
          <cell r="J405">
            <v>1.439149</v>
          </cell>
          <cell r="K405">
            <v>1.4069889999999998</v>
          </cell>
          <cell r="L405">
            <v>1.3875660000000001</v>
          </cell>
          <cell r="M405">
            <v>1.4430210000000001</v>
          </cell>
          <cell r="N405">
            <v>1.649108</v>
          </cell>
          <cell r="O405">
            <v>1.405195</v>
          </cell>
          <cell r="P405">
            <v>1.3871310000000001</v>
          </cell>
          <cell r="Q405">
            <v>1.5180140000000002</v>
          </cell>
          <cell r="R405">
            <v>1.512167</v>
          </cell>
          <cell r="S405">
            <v>1.5127149999999998</v>
          </cell>
          <cell r="T405">
            <v>1.46</v>
          </cell>
          <cell r="U405">
            <v>1.42</v>
          </cell>
          <cell r="V405">
            <v>2.54</v>
          </cell>
          <cell r="W405">
            <v>2.046125</v>
          </cell>
          <cell r="X405">
            <v>1.8847930000000002</v>
          </cell>
          <cell r="Y405">
            <v>1.9258460000000002</v>
          </cell>
          <cell r="Z405">
            <v>1.6833930000000001</v>
          </cell>
          <cell r="AA405">
            <v>1.6350829999999998</v>
          </cell>
          <cell r="AB405">
            <v>2.1492363500000002</v>
          </cell>
          <cell r="AC405">
            <v>1.9892719999999999</v>
          </cell>
          <cell r="AD405">
            <v>1.6617230000000001</v>
          </cell>
          <cell r="AE405">
            <v>2.3861694500000001</v>
          </cell>
          <cell r="AF405">
            <v>1.6755118</v>
          </cell>
        </row>
        <row r="406">
          <cell r="E406" t="str">
            <v>ALV</v>
          </cell>
          <cell r="H406" t="str">
            <v>ALV</v>
          </cell>
          <cell r="J406">
            <v>19.8</v>
          </cell>
          <cell r="K406">
            <v>18.891999999999999</v>
          </cell>
          <cell r="L406">
            <v>26.593999999999998</v>
          </cell>
          <cell r="M406">
            <v>41.567999999999998</v>
          </cell>
          <cell r="N406">
            <v>47.136420890000004</v>
          </cell>
          <cell r="O406">
            <v>48.142708970000001</v>
          </cell>
          <cell r="P406">
            <v>40.587941130000004</v>
          </cell>
          <cell r="Q406">
            <v>40.288216360000007</v>
          </cell>
          <cell r="R406">
            <v>40.455283790000003</v>
          </cell>
          <cell r="S406">
            <v>40.655000000000001</v>
          </cell>
          <cell r="T406">
            <v>47.734428039999997</v>
          </cell>
          <cell r="U406">
            <v>74.566282999999999</v>
          </cell>
          <cell r="V406">
            <v>127.6</v>
          </cell>
          <cell r="W406">
            <v>182.29388100000003</v>
          </cell>
          <cell r="X406">
            <v>196.40620133000002</v>
          </cell>
          <cell r="Y406">
            <v>188.58376826</v>
          </cell>
          <cell r="Z406">
            <v>318.72472400000004</v>
          </cell>
          <cell r="AA406">
            <v>537.6</v>
          </cell>
          <cell r="AB406">
            <v>542.80000000000007</v>
          </cell>
          <cell r="AC406">
            <v>577.70000000000005</v>
          </cell>
          <cell r="AD406">
            <v>459.9</v>
          </cell>
          <cell r="AE406">
            <v>430.3</v>
          </cell>
          <cell r="AF406">
            <v>487.6</v>
          </cell>
        </row>
        <row r="407">
          <cell r="E407" t="str">
            <v>FZ</v>
          </cell>
          <cell r="H407" t="str">
            <v>FZ</v>
          </cell>
          <cell r="J407" t="str">
            <v>...</v>
          </cell>
          <cell r="K407" t="str">
            <v>...</v>
          </cell>
          <cell r="L407" t="str">
            <v>...</v>
          </cell>
          <cell r="M407" t="str">
            <v>...</v>
          </cell>
          <cell r="N407" t="str">
            <v>...</v>
          </cell>
          <cell r="O407" t="str">
            <v>...</v>
          </cell>
          <cell r="P407" t="str">
            <v>...</v>
          </cell>
          <cell r="Q407">
            <v>63.293482622162564</v>
          </cell>
          <cell r="R407">
            <v>66.100511005630864</v>
          </cell>
          <cell r="S407">
            <v>69.505849459078334</v>
          </cell>
          <cell r="T407">
            <v>69.688472873859908</v>
          </cell>
          <cell r="U407">
            <v>72.404774358013626</v>
          </cell>
          <cell r="V407">
            <v>78.576108579903575</v>
          </cell>
          <cell r="W407">
            <v>85.76821249872323</v>
          </cell>
          <cell r="X407">
            <v>86.525338436842745</v>
          </cell>
          <cell r="Y407">
            <v>87.607014883373253</v>
          </cell>
          <cell r="Z407">
            <v>91.619549916199517</v>
          </cell>
          <cell r="AA407">
            <v>95.284331912847506</v>
          </cell>
          <cell r="AB407">
            <v>96.465857628566809</v>
          </cell>
          <cell r="AC407">
            <v>96.899953987895358</v>
          </cell>
          <cell r="AD407">
            <v>97.423213739430011</v>
          </cell>
          <cell r="AE407">
            <v>99.716930620041168</v>
          </cell>
          <cell r="AF407">
            <v>0</v>
          </cell>
        </row>
        <row r="409">
          <cell r="B409" t="str">
            <v>17 </v>
          </cell>
          <cell r="D409" t="str">
            <v>übrige Ausgaben</v>
          </cell>
          <cell r="G409" t="str">
            <v>Diverses</v>
          </cell>
          <cell r="J409">
            <v>80.429310000000001</v>
          </cell>
          <cell r="K409">
            <v>54.127183000000002</v>
          </cell>
          <cell r="L409">
            <v>50.758396999999995</v>
          </cell>
          <cell r="M409">
            <v>742.16342700000007</v>
          </cell>
          <cell r="N409">
            <v>1251.29739795</v>
          </cell>
          <cell r="O409">
            <v>1327.1100794000001</v>
          </cell>
          <cell r="P409">
            <v>1328.0484127499999</v>
          </cell>
          <cell r="Q409">
            <v>4802.9766407000006</v>
          </cell>
          <cell r="R409">
            <v>5164.7081194878501</v>
          </cell>
          <cell r="S409">
            <v>5321.8312476139199</v>
          </cell>
          <cell r="T409">
            <v>6252.1896083205047</v>
          </cell>
          <cell r="U409">
            <v>7211.3174008871802</v>
          </cell>
          <cell r="V409">
            <v>7791.5180289199989</v>
          </cell>
          <cell r="W409">
            <v>7829.2684119002952</v>
          </cell>
          <cell r="X409">
            <v>8202.8440882200011</v>
          </cell>
          <cell r="Y409">
            <v>9342.0443267804767</v>
          </cell>
          <cell r="Z409">
            <v>9621.3907027100013</v>
          </cell>
          <cell r="AA409">
            <v>10519.434900349999</v>
          </cell>
          <cell r="AB409">
            <v>10407.783374920002</v>
          </cell>
          <cell r="AC409">
            <v>11059.616135627975</v>
          </cell>
          <cell r="AD409">
            <v>11932.39591746</v>
          </cell>
          <cell r="AE409">
            <v>12428.14580101</v>
          </cell>
          <cell r="AF409">
            <v>926.57229194999991</v>
          </cell>
        </row>
        <row r="410">
          <cell r="E410" t="str">
            <v>Kontrolle: übrige Ausgaben gem.  [DB Finanzen SV]</v>
          </cell>
          <cell r="Q410">
            <v>4802.9766407000006</v>
          </cell>
          <cell r="R410">
            <v>5164.7081194878501</v>
          </cell>
          <cell r="S410">
            <v>5321.8312476139199</v>
          </cell>
          <cell r="T410">
            <v>6252.1896083205047</v>
          </cell>
          <cell r="U410">
            <v>7211.3174008871802</v>
          </cell>
          <cell r="V410">
            <v>7791.5180289199989</v>
          </cell>
          <cell r="W410">
            <v>7829.2684119002952</v>
          </cell>
          <cell r="X410">
            <v>8202.8440882200011</v>
          </cell>
          <cell r="Y410">
            <v>9342.0443267804767</v>
          </cell>
          <cell r="Z410">
            <v>9621.3907027100013</v>
          </cell>
          <cell r="AA410">
            <v>10519.434900349999</v>
          </cell>
          <cell r="AB410">
            <v>10407.783374920002</v>
          </cell>
          <cell r="AC410">
            <v>11059.616135627975</v>
          </cell>
          <cell r="AD410">
            <v>11059.616135627975</v>
          </cell>
          <cell r="AE410">
            <v>11059.616135627975</v>
          </cell>
          <cell r="AF410">
            <v>11059.616135627975</v>
          </cell>
        </row>
        <row r="411">
          <cell r="E411" t="str">
            <v>Differenzkontrolle</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872.77978183202504</v>
          </cell>
          <cell r="AE411">
            <v>1368.5296653820242</v>
          </cell>
          <cell r="AF411">
            <v>-10133.043843677975</v>
          </cell>
        </row>
        <row r="412">
          <cell r="E412" t="str">
            <v>AHV</v>
          </cell>
          <cell r="H412" t="str">
            <v>AHV</v>
          </cell>
          <cell r="Q412" t="str">
            <v>–</v>
          </cell>
          <cell r="R412" t="str">
            <v>–</v>
          </cell>
          <cell r="S412" t="str">
            <v>–</v>
          </cell>
          <cell r="T412" t="str">
            <v>–</v>
          </cell>
          <cell r="U412" t="str">
            <v>–</v>
          </cell>
          <cell r="V412" t="str">
            <v>–</v>
          </cell>
          <cell r="W412" t="str">
            <v>–</v>
          </cell>
          <cell r="X412" t="str">
            <v>–</v>
          </cell>
          <cell r="Y412" t="str">
            <v>–</v>
          </cell>
          <cell r="Z412" t="str">
            <v>–</v>
          </cell>
          <cell r="AA412" t="str">
            <v>–</v>
          </cell>
          <cell r="AB412" t="str">
            <v>–</v>
          </cell>
          <cell r="AC412" t="str">
            <v>–</v>
          </cell>
          <cell r="AD412" t="str">
            <v>–</v>
          </cell>
          <cell r="AE412" t="str">
            <v>–</v>
          </cell>
          <cell r="AF412" t="str">
            <v>–</v>
          </cell>
        </row>
        <row r="413">
          <cell r="E413" t="str">
            <v>IV</v>
          </cell>
          <cell r="H413" t="str">
            <v>IV</v>
          </cell>
          <cell r="J413">
            <v>17.223310000000001</v>
          </cell>
          <cell r="K413">
            <v>18.387183</v>
          </cell>
          <cell r="L413">
            <v>18.352747000000001</v>
          </cell>
          <cell r="M413">
            <v>18.710764999999999</v>
          </cell>
          <cell r="N413">
            <v>20.446922000000001</v>
          </cell>
          <cell r="O413">
            <v>24.791772000000002</v>
          </cell>
          <cell r="P413">
            <v>28.706793000000001</v>
          </cell>
          <cell r="Q413">
            <v>32.076452000000003</v>
          </cell>
          <cell r="R413">
            <v>28.781061000000001</v>
          </cell>
          <cell r="S413">
            <v>21.797416999999999</v>
          </cell>
          <cell r="T413">
            <v>13.2</v>
          </cell>
          <cell r="U413">
            <v>4.5964239999999998</v>
          </cell>
          <cell r="V413" t="str">
            <v>–</v>
          </cell>
          <cell r="W413">
            <v>7.518192</v>
          </cell>
          <cell r="X413">
            <v>32.487851999999997</v>
          </cell>
          <cell r="Y413">
            <v>55.796505000000003</v>
          </cell>
          <cell r="Z413">
            <v>73.591085000000007</v>
          </cell>
          <cell r="AA413">
            <v>93.834985000000003</v>
          </cell>
          <cell r="AB413">
            <v>27.335484000000001</v>
          </cell>
          <cell r="AC413">
            <v>61.223238950000002</v>
          </cell>
          <cell r="AD413">
            <v>90.235029999999995</v>
          </cell>
          <cell r="AE413">
            <v>104.706525</v>
          </cell>
          <cell r="AF413">
            <v>109.37229195</v>
          </cell>
        </row>
        <row r="414">
          <cell r="E414" t="str">
            <v>EL</v>
          </cell>
          <cell r="H414" t="str">
            <v>EL</v>
          </cell>
          <cell r="Q414" t="str">
            <v>–</v>
          </cell>
          <cell r="R414" t="str">
            <v>–</v>
          </cell>
          <cell r="S414" t="str">
            <v>–</v>
          </cell>
          <cell r="T414" t="str">
            <v>–</v>
          </cell>
          <cell r="U414" t="str">
            <v>–</v>
          </cell>
          <cell r="V414" t="str">
            <v>–</v>
          </cell>
          <cell r="W414" t="str">
            <v>–</v>
          </cell>
          <cell r="X414" t="str">
            <v>–</v>
          </cell>
          <cell r="Y414" t="str">
            <v>–</v>
          </cell>
          <cell r="Z414" t="str">
            <v>–</v>
          </cell>
          <cell r="AA414" t="str">
            <v>–</v>
          </cell>
          <cell r="AB414" t="str">
            <v>–</v>
          </cell>
          <cell r="AC414" t="str">
            <v>–</v>
          </cell>
          <cell r="AD414" t="str">
            <v>–</v>
          </cell>
          <cell r="AE414" t="str">
            <v>–</v>
          </cell>
          <cell r="AF414" t="str">
            <v>–</v>
          </cell>
        </row>
        <row r="415">
          <cell r="E415" t="str">
            <v>BV</v>
          </cell>
          <cell r="H415" t="str">
            <v>BV</v>
          </cell>
          <cell r="J415">
            <v>0</v>
          </cell>
          <cell r="K415">
            <v>0</v>
          </cell>
          <cell r="L415">
            <v>0</v>
          </cell>
          <cell r="M415">
            <v>691</v>
          </cell>
          <cell r="N415">
            <v>0</v>
          </cell>
          <cell r="O415">
            <v>0</v>
          </cell>
          <cell r="P415">
            <v>0</v>
          </cell>
          <cell r="Q415">
            <v>4254.6162000000004</v>
          </cell>
          <cell r="R415">
            <v>4597.4179401878509</v>
          </cell>
          <cell r="S415">
            <v>4756.6401736139196</v>
          </cell>
          <cell r="T415">
            <v>5624.5078882105045</v>
          </cell>
          <cell r="U415">
            <v>6518.36259088718</v>
          </cell>
          <cell r="V415">
            <v>7510.2337999999991</v>
          </cell>
          <cell r="W415">
            <v>7346.6847414502954</v>
          </cell>
          <cell r="X415">
            <v>7181.8151000000016</v>
          </cell>
          <cell r="Y415">
            <v>8214.3004957004759</v>
          </cell>
          <cell r="Z415">
            <v>8698.4500000000007</v>
          </cell>
          <cell r="AA415">
            <v>9000</v>
          </cell>
          <cell r="AB415">
            <v>9011.9000000000015</v>
          </cell>
          <cell r="AC415">
            <v>9599.911426457973</v>
          </cell>
          <cell r="AD415">
            <v>10450</v>
          </cell>
          <cell r="AE415">
            <v>11400</v>
          </cell>
          <cell r="AF415">
            <v>0</v>
          </cell>
        </row>
        <row r="416">
          <cell r="E416" t="str">
            <v>KV</v>
          </cell>
          <cell r="H416" t="str">
            <v>KV</v>
          </cell>
          <cell r="J416">
            <v>33.597999999999999</v>
          </cell>
          <cell r="K416">
            <v>24</v>
          </cell>
          <cell r="L416">
            <v>27.236000000000001</v>
          </cell>
          <cell r="M416">
            <v>28.438000000000002</v>
          </cell>
          <cell r="N416">
            <v>55.396000000000001</v>
          </cell>
          <cell r="O416">
            <v>35.085000000000001</v>
          </cell>
          <cell r="P416">
            <v>37.899000000000001</v>
          </cell>
          <cell r="Q416" t="str">
            <v>–</v>
          </cell>
          <cell r="R416" t="str">
            <v>–</v>
          </cell>
          <cell r="S416" t="str">
            <v>–</v>
          </cell>
          <cell r="T416" t="str">
            <v>–</v>
          </cell>
          <cell r="U416" t="str">
            <v>–</v>
          </cell>
          <cell r="V416" t="str">
            <v>–</v>
          </cell>
          <cell r="W416">
            <v>-4.8820000000000618</v>
          </cell>
          <cell r="X416">
            <v>80.819999999999993</v>
          </cell>
          <cell r="Y416">
            <v>-8.09</v>
          </cell>
          <cell r="Z416">
            <v>-50.189617630000235</v>
          </cell>
          <cell r="AA416">
            <v>-25.701332319999999</v>
          </cell>
          <cell r="AB416">
            <v>66.496894130000001</v>
          </cell>
          <cell r="AC416">
            <v>4.8102273699999998</v>
          </cell>
          <cell r="AD416">
            <v>-23.086659560000001</v>
          </cell>
          <cell r="AE416">
            <v>-7.6669506500000004</v>
          </cell>
          <cell r="AF416">
            <v>0</v>
          </cell>
        </row>
        <row r="417">
          <cell r="E417" t="str">
            <v>UV</v>
          </cell>
          <cell r="H417" t="str">
            <v>UV</v>
          </cell>
          <cell r="J417" t="str">
            <v>...</v>
          </cell>
          <cell r="K417" t="str">
            <v>...</v>
          </cell>
          <cell r="L417" t="str">
            <v>...</v>
          </cell>
          <cell r="M417" t="str">
            <v>...</v>
          </cell>
          <cell r="N417">
            <v>1160.2352490000001</v>
          </cell>
          <cell r="O417">
            <v>1229.7579330000001</v>
          </cell>
          <cell r="P417">
            <v>1226.6415979999999</v>
          </cell>
          <cell r="Q417">
            <v>477.34939599999984</v>
          </cell>
          <cell r="R417">
            <v>496.83858799999996</v>
          </cell>
          <cell r="S417">
            <v>495.56265699999994</v>
          </cell>
          <cell r="T417">
            <v>557.40920100000017</v>
          </cell>
          <cell r="U417">
            <v>646.57679399999984</v>
          </cell>
          <cell r="V417">
            <v>165.68722892</v>
          </cell>
          <cell r="W417">
            <v>166.79932346000001</v>
          </cell>
          <cell r="X417">
            <v>182.77968897</v>
          </cell>
          <cell r="Y417">
            <v>181.74343715000001</v>
          </cell>
          <cell r="Z417">
            <v>188.59701333999999</v>
          </cell>
          <cell r="AA417">
            <v>217.50124767000003</v>
          </cell>
          <cell r="AB417">
            <v>197.35099678999998</v>
          </cell>
          <cell r="AC417">
            <v>444.47124285000001</v>
          </cell>
          <cell r="AD417">
            <v>652.54754702000002</v>
          </cell>
          <cell r="AE417">
            <v>224.90622665999999</v>
          </cell>
          <cell r="AF417">
            <v>0</v>
          </cell>
        </row>
        <row r="418">
          <cell r="E418" t="str">
            <v>EO</v>
          </cell>
          <cell r="H418" t="str">
            <v>EO</v>
          </cell>
          <cell r="Q418" t="str">
            <v>–</v>
          </cell>
          <cell r="R418" t="str">
            <v>–</v>
          </cell>
          <cell r="S418" t="str">
            <v>–</v>
          </cell>
          <cell r="T418" t="str">
            <v>–</v>
          </cell>
          <cell r="U418" t="str">
            <v>–</v>
          </cell>
          <cell r="V418" t="str">
            <v>–</v>
          </cell>
          <cell r="W418" t="str">
            <v>–</v>
          </cell>
          <cell r="X418" t="str">
            <v>–</v>
          </cell>
          <cell r="Y418" t="str">
            <v>–</v>
          </cell>
          <cell r="Z418" t="str">
            <v>–</v>
          </cell>
          <cell r="AA418" t="str">
            <v>–</v>
          </cell>
          <cell r="AB418" t="str">
            <v>–</v>
          </cell>
          <cell r="AC418" t="str">
            <v>–</v>
          </cell>
          <cell r="AD418" t="str">
            <v>–</v>
          </cell>
          <cell r="AE418" t="str">
            <v>–</v>
          </cell>
          <cell r="AF418" t="str">
            <v>–</v>
          </cell>
        </row>
        <row r="419">
          <cell r="E419" t="str">
            <v>ALV</v>
          </cell>
          <cell r="H419" t="str">
            <v>ALV</v>
          </cell>
          <cell r="J419">
            <v>29.608000000000001</v>
          </cell>
          <cell r="K419">
            <v>11.74</v>
          </cell>
          <cell r="L419">
            <v>5.1696499999999999</v>
          </cell>
          <cell r="M419">
            <v>4.0146619999999995</v>
          </cell>
          <cell r="N419">
            <v>15.219226949999998</v>
          </cell>
          <cell r="O419">
            <v>37.4753744</v>
          </cell>
          <cell r="P419">
            <v>34.801021750000004</v>
          </cell>
          <cell r="Q419">
            <v>38.934592700000003</v>
          </cell>
          <cell r="R419">
            <v>41.670530299999996</v>
          </cell>
          <cell r="S419">
            <v>47.831000000000003</v>
          </cell>
          <cell r="T419">
            <v>57.072519109999995</v>
          </cell>
          <cell r="U419">
            <v>41.781592000000003</v>
          </cell>
          <cell r="V419">
            <v>115.59700000000001</v>
          </cell>
          <cell r="W419">
            <v>313.14815498999997</v>
          </cell>
          <cell r="X419">
            <v>724.94144725000001</v>
          </cell>
          <cell r="Y419">
            <v>898.29388892999998</v>
          </cell>
          <cell r="Z419">
            <v>710.9422219999999</v>
          </cell>
          <cell r="AA419">
            <v>1233.8000000000002</v>
          </cell>
          <cell r="AB419">
            <v>1104.7</v>
          </cell>
          <cell r="AC419">
            <v>949.2</v>
          </cell>
          <cell r="AD419">
            <v>762.7</v>
          </cell>
          <cell r="AE419">
            <v>706.2</v>
          </cell>
          <cell r="AF419">
            <v>817.19999999999993</v>
          </cell>
        </row>
        <row r="420">
          <cell r="E420" t="str">
            <v>FZ</v>
          </cell>
          <cell r="H420" t="str">
            <v>FZ</v>
          </cell>
          <cell r="Q420" t="str">
            <v>–</v>
          </cell>
          <cell r="R420" t="str">
            <v>–</v>
          </cell>
          <cell r="S420" t="str">
            <v>–</v>
          </cell>
          <cell r="T420" t="str">
            <v>–</v>
          </cell>
          <cell r="U420" t="str">
            <v>–</v>
          </cell>
          <cell r="V420" t="str">
            <v>–</v>
          </cell>
          <cell r="W420" t="str">
            <v>–</v>
          </cell>
          <cell r="X420" t="str">
            <v>–</v>
          </cell>
          <cell r="Y420" t="str">
            <v>–</v>
          </cell>
          <cell r="Z420" t="str">
            <v>–</v>
          </cell>
          <cell r="AA420" t="str">
            <v>–</v>
          </cell>
          <cell r="AB420" t="str">
            <v>–</v>
          </cell>
          <cell r="AC420" t="str">
            <v>–</v>
          </cell>
          <cell r="AD420" t="str">
            <v>–</v>
          </cell>
          <cell r="AE420" t="str">
            <v>–</v>
          </cell>
          <cell r="AF420">
            <v>0</v>
          </cell>
        </row>
        <row r="424">
          <cell r="D424" t="str">
            <v>TOTAL AUSGABEN DER SOZIALVERSICHERUNGEN</v>
          </cell>
          <cell r="G424" t="str">
            <v>TOTAL SOZIALAUSGABEN</v>
          </cell>
          <cell r="J424">
            <v>25891.972309929108</v>
          </cell>
          <cell r="K424">
            <v>27097.699424954084</v>
          </cell>
          <cell r="L424">
            <v>30494.308258529221</v>
          </cell>
          <cell r="M424">
            <v>33060.602245139096</v>
          </cell>
          <cell r="N424">
            <v>35467.047750924328</v>
          </cell>
          <cell r="O424">
            <v>37284.856350843846</v>
          </cell>
          <cell r="P424">
            <v>39665.655387938627</v>
          </cell>
          <cell r="Q424">
            <v>39913.486339011113</v>
          </cell>
          <cell r="R424">
            <v>42687.83028086464</v>
          </cell>
          <cell r="S424">
            <v>44621.397034571462</v>
          </cell>
          <cell r="T424">
            <v>49044.065076833889</v>
          </cell>
          <cell r="U424">
            <v>54707.4999977345</v>
          </cell>
          <cell r="V424">
            <v>61956.38348387213</v>
          </cell>
          <cell r="W424">
            <v>68637.974965126137</v>
          </cell>
          <cell r="X424">
            <v>70887.315454060707</v>
          </cell>
          <cell r="Y424">
            <v>74135.168690974664</v>
          </cell>
          <cell r="Z424">
            <v>77653.331916232259</v>
          </cell>
          <cell r="AA424">
            <v>82442.498364974541</v>
          </cell>
          <cell r="AB424">
            <v>83514.019805150179</v>
          </cell>
          <cell r="AC424">
            <v>85501.447455286863</v>
          </cell>
          <cell r="AD424">
            <v>87955.134752807629</v>
          </cell>
          <cell r="AE424">
            <v>92548.930894019155</v>
          </cell>
          <cell r="AF424">
            <v>83249.711667942029</v>
          </cell>
        </row>
        <row r="425">
          <cell r="E425" t="str">
            <v>Kontrolle: Total gem.  [DB Finanzen SV]</v>
          </cell>
          <cell r="H425" t="str">
            <v>Kontrolle: Total gem. SVS 1997</v>
          </cell>
          <cell r="Q425">
            <v>46041.39486310244</v>
          </cell>
          <cell r="R425">
            <v>49129.13608152009</v>
          </cell>
          <cell r="S425">
            <v>51539.789899646174</v>
          </cell>
          <cell r="T425">
            <v>56476.546057942542</v>
          </cell>
          <cell r="U425">
            <v>62916.567085986615</v>
          </cell>
          <cell r="V425">
            <v>70919.3702664226</v>
          </cell>
          <cell r="W425">
            <v>78073.990384660021</v>
          </cell>
          <cell r="X425">
            <v>80132.088863610712</v>
          </cell>
          <cell r="Y425">
            <v>83939.393241348167</v>
          </cell>
          <cell r="Z425">
            <v>88114.083381822245</v>
          </cell>
          <cell r="AA425">
            <v>93398.898647084556</v>
          </cell>
          <cell r="AB425">
            <v>95103.200299450182</v>
          </cell>
          <cell r="AC425">
            <v>97671.815481086858</v>
          </cell>
          <cell r="AD425">
            <v>97671.815481086858</v>
          </cell>
          <cell r="AE425">
            <v>97671.815481086858</v>
          </cell>
          <cell r="AF425">
            <v>97671.815481086858</v>
          </cell>
        </row>
        <row r="426">
          <cell r="E426" t="str">
            <v>Differenz</v>
          </cell>
          <cell r="H426" t="str">
            <v>Differenz</v>
          </cell>
          <cell r="Q426">
            <v>-6127.9085240913264</v>
          </cell>
          <cell r="R426">
            <v>-6441.3058006554493</v>
          </cell>
          <cell r="S426">
            <v>-6918.3928650747112</v>
          </cell>
          <cell r="T426">
            <v>-7432.4809811086525</v>
          </cell>
          <cell r="U426">
            <v>-8209.0670882521154</v>
          </cell>
          <cell r="V426">
            <v>-8962.9867825504698</v>
          </cell>
          <cell r="W426">
            <v>-9436.0154195338837</v>
          </cell>
          <cell r="X426">
            <v>-9244.7734095500055</v>
          </cell>
          <cell r="Y426">
            <v>-9804.224550373503</v>
          </cell>
          <cell r="Z426">
            <v>-10460.751465589987</v>
          </cell>
          <cell r="AA426">
            <v>-10956.400282110015</v>
          </cell>
          <cell r="AB426">
            <v>-11589.180494300002</v>
          </cell>
          <cell r="AC426">
            <v>-12170.368025799995</v>
          </cell>
          <cell r="AD426">
            <v>-9716.6807282792288</v>
          </cell>
          <cell r="AE426">
            <v>-5122.8845870677033</v>
          </cell>
          <cell r="AF426">
            <v>-14422.103813144829</v>
          </cell>
        </row>
        <row r="428">
          <cell r="E428" t="str">
            <v>BIP</v>
          </cell>
          <cell r="H428" t="str">
            <v>BIP</v>
          </cell>
          <cell r="J428">
            <v>170330</v>
          </cell>
          <cell r="K428">
            <v>184755</v>
          </cell>
          <cell r="L428">
            <v>195980</v>
          </cell>
          <cell r="M428">
            <v>203865</v>
          </cell>
          <cell r="N428">
            <v>213230</v>
          </cell>
          <cell r="O428">
            <v>227950</v>
          </cell>
          <cell r="P428">
            <v>243350</v>
          </cell>
          <cell r="Q428">
            <v>254685</v>
          </cell>
          <cell r="R428">
            <v>268410</v>
          </cell>
          <cell r="S428">
            <v>290360</v>
          </cell>
          <cell r="T428">
            <v>313990</v>
          </cell>
          <cell r="U428">
            <v>331075</v>
          </cell>
          <cell r="V428">
            <v>338765</v>
          </cell>
          <cell r="W428">
            <v>342850</v>
          </cell>
          <cell r="X428">
            <v>351920</v>
          </cell>
          <cell r="Y428">
            <v>359360</v>
          </cell>
        </row>
        <row r="429">
          <cell r="E429" t="str">
            <v>Total in % des BIP</v>
          </cell>
          <cell r="H429" t="str">
            <v>Total in % des BIP</v>
          </cell>
          <cell r="J429">
            <v>0.14774823846021903</v>
          </cell>
          <cell r="K429">
            <v>0.14292943750888518</v>
          </cell>
          <cell r="L429">
            <v>0.15175610468685183</v>
          </cell>
          <cell r="M429">
            <v>0.15468907308826477</v>
          </cell>
          <cell r="N429">
            <v>0.15595487893863116</v>
          </cell>
          <cell r="O429">
            <v>0.1532227795107429</v>
          </cell>
          <cell r="P429">
            <v>0.1532460454779479</v>
          </cell>
          <cell r="Q429">
            <v>0.12730656589113079</v>
          </cell>
          <cell r="R429">
            <v>0.12913168047310536</v>
          </cell>
          <cell r="S429">
            <v>0.12462758806823288</v>
          </cell>
          <cell r="T429">
            <v>0.12532327829138892</v>
          </cell>
          <cell r="U429">
            <v>0.13190316891818671</v>
          </cell>
          <cell r="V429">
            <v>0.14606977736511095</v>
          </cell>
          <cell r="W429">
            <v>0.16294322698488545</v>
          </cell>
          <cell r="X429">
            <v>0.16301410906879404</v>
          </cell>
          <cell r="Y429">
            <v>0.16464797947998236</v>
          </cell>
          <cell r="Z429" t="e">
            <v>#DIV/0!</v>
          </cell>
          <cell r="AA429" t="e">
            <v>#DIV/0!</v>
          </cell>
        </row>
        <row r="431">
          <cell r="C431" t="str">
            <v>Total nach Versicherungszweig (Kontrolle)</v>
          </cell>
          <cell r="F431" t="str">
            <v>Total nach Versicherungszweig (Kontrolle)</v>
          </cell>
          <cell r="Q431">
            <v>39913.486339011106</v>
          </cell>
          <cell r="R431">
            <v>42687.830280864648</v>
          </cell>
          <cell r="S431">
            <v>44621.397034571455</v>
          </cell>
          <cell r="T431">
            <v>49044.065076833882</v>
          </cell>
          <cell r="U431">
            <v>54707.4999977345</v>
          </cell>
          <cell r="V431">
            <v>61956.383483872145</v>
          </cell>
          <cell r="W431">
            <v>68637.974965126123</v>
          </cell>
          <cell r="X431">
            <v>70887.315454060692</v>
          </cell>
          <cell r="Y431">
            <v>74135.168690974664</v>
          </cell>
          <cell r="Z431">
            <v>77653.331916232244</v>
          </cell>
          <cell r="AA431">
            <v>82442.498364974541</v>
          </cell>
          <cell r="AB431">
            <v>83514.019805150208</v>
          </cell>
          <cell r="AC431">
            <v>85501.447455286849</v>
          </cell>
          <cell r="AD431">
            <v>87955.134752807629</v>
          </cell>
          <cell r="AE431">
            <v>92548.93089401914</v>
          </cell>
          <cell r="AF431">
            <v>83249.711667942029</v>
          </cell>
        </row>
        <row r="432">
          <cell r="E432" t="str">
            <v>AHV</v>
          </cell>
          <cell r="H432" t="str">
            <v>AHV</v>
          </cell>
          <cell r="Q432">
            <v>15709.821206000001</v>
          </cell>
          <cell r="R432">
            <v>16631.075697</v>
          </cell>
          <cell r="S432">
            <v>16960.989599999997</v>
          </cell>
          <cell r="T432">
            <v>18327.665002909995</v>
          </cell>
          <cell r="U432">
            <v>19687.963108442615</v>
          </cell>
          <cell r="V432">
            <v>21205.979673000009</v>
          </cell>
          <cell r="W432">
            <v>23046.586512999995</v>
          </cell>
          <cell r="X432">
            <v>23362.605734999997</v>
          </cell>
          <cell r="Y432">
            <v>24502.824110999994</v>
          </cell>
          <cell r="Z432">
            <v>24816.768907000001</v>
          </cell>
          <cell r="AA432">
            <v>25802.524456000003</v>
          </cell>
          <cell r="AB432">
            <v>26714.905546500002</v>
          </cell>
          <cell r="AC432">
            <v>27386.966887999995</v>
          </cell>
          <cell r="AD432">
            <v>27721.899415000004</v>
          </cell>
          <cell r="AE432">
            <v>29081.319635069987</v>
          </cell>
          <cell r="AF432">
            <v>29094.528135780001</v>
          </cell>
          <cell r="AJ432" t="str">
            <v>i.O</v>
          </cell>
        </row>
        <row r="433">
          <cell r="E433" t="str">
            <v>IV</v>
          </cell>
          <cell r="H433" t="str">
            <v>IV</v>
          </cell>
          <cell r="Q433">
            <v>3315.5878800000005</v>
          </cell>
          <cell r="R433">
            <v>3573.6093000000005</v>
          </cell>
          <cell r="S433">
            <v>3750.0808140000013</v>
          </cell>
          <cell r="T433">
            <v>4133.1858455099991</v>
          </cell>
          <cell r="U433">
            <v>4618.6829880100004</v>
          </cell>
          <cell r="V433">
            <v>5250.5776126200008</v>
          </cell>
          <cell r="W433">
            <v>5987.3035769999997</v>
          </cell>
          <cell r="X433">
            <v>6395.9899363300001</v>
          </cell>
          <cell r="Y433">
            <v>6826.1852760000011</v>
          </cell>
          <cell r="Z433">
            <v>7313.1522299999988</v>
          </cell>
          <cell r="AA433">
            <v>7651.9830973500011</v>
          </cell>
          <cell r="AB433">
            <v>7965.0420746299988</v>
          </cell>
          <cell r="AC433">
            <v>8361.6378249000009</v>
          </cell>
          <cell r="AD433">
            <v>8717.8818089999986</v>
          </cell>
          <cell r="AE433">
            <v>9465.2761624699997</v>
          </cell>
          <cell r="AF433">
            <v>9964.3393577800016</v>
          </cell>
          <cell r="AJ433" t="str">
            <v>i.O</v>
          </cell>
        </row>
        <row r="434">
          <cell r="E434" t="str">
            <v>EL</v>
          </cell>
          <cell r="H434" t="str">
            <v>EL</v>
          </cell>
          <cell r="Q434">
            <v>1057.6356430000001</v>
          </cell>
          <cell r="R434">
            <v>1152.9983320000001</v>
          </cell>
          <cell r="S434">
            <v>1243.4263489999998</v>
          </cell>
          <cell r="T434">
            <v>1433.636671</v>
          </cell>
          <cell r="U434">
            <v>1637.773447</v>
          </cell>
          <cell r="V434">
            <v>1894.4232690000001</v>
          </cell>
          <cell r="W434">
            <v>2035.723958</v>
          </cell>
          <cell r="X434">
            <v>2112.404</v>
          </cell>
          <cell r="Y434">
            <v>2157.624691</v>
          </cell>
          <cell r="Z434">
            <v>1904.465625</v>
          </cell>
          <cell r="AA434">
            <v>2029.5726180000001</v>
          </cell>
          <cell r="AB434">
            <v>2142.9326409999999</v>
          </cell>
          <cell r="AC434">
            <v>2236.9454559999999</v>
          </cell>
          <cell r="AD434">
            <v>2288.2401</v>
          </cell>
          <cell r="AE434">
            <v>2351.209691</v>
          </cell>
          <cell r="AF434">
            <v>2527.8030280000003</v>
          </cell>
          <cell r="AJ434" t="str">
            <v>i.O</v>
          </cell>
        </row>
        <row r="435">
          <cell r="E435" t="str">
            <v>BV</v>
          </cell>
          <cell r="H435" t="str">
            <v>BV</v>
          </cell>
          <cell r="Q435">
            <v>11809.342442309367</v>
          </cell>
          <cell r="R435">
            <v>12896.158559658244</v>
          </cell>
          <cell r="S435">
            <v>13874.095056455881</v>
          </cell>
          <cell r="T435">
            <v>15726.522628135812</v>
          </cell>
          <cell r="U435">
            <v>17723.504143725811</v>
          </cell>
          <cell r="V435">
            <v>19940.472424535317</v>
          </cell>
          <cell r="W435">
            <v>20963.579381708918</v>
          </cell>
          <cell r="X435">
            <v>22103.771636963866</v>
          </cell>
          <cell r="Y435">
            <v>24330.135428632999</v>
          </cell>
          <cell r="Z435">
            <v>26110.033991590957</v>
          </cell>
          <cell r="AA435">
            <v>27300</v>
          </cell>
          <cell r="AB435">
            <v>28753.29071627407</v>
          </cell>
          <cell r="AC435">
            <v>30399.911426457973</v>
          </cell>
          <cell r="AD435">
            <v>33069</v>
          </cell>
          <cell r="AE435">
            <v>36000</v>
          </cell>
          <cell r="AF435">
            <v>5.5594651653764871E-2</v>
          </cell>
          <cell r="AJ435" t="str">
            <v>i.O</v>
          </cell>
        </row>
        <row r="436">
          <cell r="E436" t="str">
            <v>KV</v>
          </cell>
          <cell r="H436" t="str">
            <v>KV</v>
          </cell>
          <cell r="Q436">
            <v>692.78063903693635</v>
          </cell>
          <cell r="R436">
            <v>764.97914910139366</v>
          </cell>
          <cell r="S436">
            <v>812.26790216441077</v>
          </cell>
          <cell r="T436">
            <v>937.15165312100407</v>
          </cell>
          <cell r="U436">
            <v>1090.1475307588094</v>
          </cell>
          <cell r="V436">
            <v>1158.2951485151041</v>
          </cell>
          <cell r="W436">
            <v>1223.915160098491</v>
          </cell>
          <cell r="X436">
            <v>1096.4639999999999</v>
          </cell>
          <cell r="Y436">
            <v>978.29600000000005</v>
          </cell>
          <cell r="Z436">
            <v>978.41144074999977</v>
          </cell>
          <cell r="AA436">
            <v>982.63616186999991</v>
          </cell>
          <cell r="AB436">
            <v>1113.14678566</v>
          </cell>
          <cell r="AC436">
            <v>1023.58923538</v>
          </cell>
          <cell r="AD436">
            <v>1017.5828778299999</v>
          </cell>
          <cell r="AE436">
            <v>945.40391054999998</v>
          </cell>
          <cell r="AF436">
            <v>0</v>
          </cell>
          <cell r="AJ436" t="str">
            <v>i.O</v>
          </cell>
        </row>
        <row r="437">
          <cell r="E437" t="str">
            <v>UV</v>
          </cell>
          <cell r="H437" t="str">
            <v>UV</v>
          </cell>
          <cell r="Q437">
            <v>3351.8349180000005</v>
          </cell>
          <cell r="R437">
            <v>3535.7666979999995</v>
          </cell>
          <cell r="S437">
            <v>3794.0495750000005</v>
          </cell>
          <cell r="T437">
            <v>4134.9556059999995</v>
          </cell>
          <cell r="U437">
            <v>4628.7164480000001</v>
          </cell>
          <cell r="V437">
            <v>4994.2319590200004</v>
          </cell>
          <cell r="W437">
            <v>5042.940686689999</v>
          </cell>
          <cell r="X437">
            <v>5429.0456787599996</v>
          </cell>
          <cell r="Y437">
            <v>5737.0143717700003</v>
          </cell>
          <cell r="Z437">
            <v>5887.1303285599997</v>
          </cell>
          <cell r="AA437">
            <v>6059.7049663700009</v>
          </cell>
          <cell r="AB437">
            <v>5974.8233058199994</v>
          </cell>
          <cell r="AC437">
            <v>6241.1159157799993</v>
          </cell>
          <cell r="AD437">
            <v>6523.1536432499997</v>
          </cell>
          <cell r="AE437">
            <v>6250.8024672199999</v>
          </cell>
          <cell r="AF437">
            <v>0</v>
          </cell>
          <cell r="AJ437" t="str">
            <v>i.O</v>
          </cell>
        </row>
        <row r="438">
          <cell r="E438" t="str">
            <v>EO</v>
          </cell>
          <cell r="H438" t="str">
            <v>EO</v>
          </cell>
          <cell r="Q438">
            <v>715.83241499999997</v>
          </cell>
          <cell r="R438">
            <v>848.82794100000001</v>
          </cell>
          <cell r="S438">
            <v>891.57749199999989</v>
          </cell>
          <cell r="T438">
            <v>885.11</v>
          </cell>
          <cell r="U438">
            <v>889.46999999999991</v>
          </cell>
          <cell r="V438">
            <v>887.42</v>
          </cell>
          <cell r="W438">
            <v>830.47341699999993</v>
          </cell>
          <cell r="X438">
            <v>809.92883699999993</v>
          </cell>
          <cell r="Y438">
            <v>620.86075399999993</v>
          </cell>
          <cell r="Z438">
            <v>621.30411000000004</v>
          </cell>
          <cell r="AA438">
            <v>581.88065800000004</v>
          </cell>
          <cell r="AB438">
            <v>557.61497243000008</v>
          </cell>
          <cell r="AC438">
            <v>631.09330899999998</v>
          </cell>
          <cell r="AD438">
            <v>680.2762560000001</v>
          </cell>
          <cell r="AE438">
            <v>693.88603880999995</v>
          </cell>
          <cell r="AF438">
            <v>692.02580635999993</v>
          </cell>
          <cell r="AJ438" t="str">
            <v>i.O</v>
          </cell>
        </row>
        <row r="439">
          <cell r="E439" t="str">
            <v>ALV</v>
          </cell>
          <cell r="H439" t="str">
            <v>ALV</v>
          </cell>
          <cell r="Q439">
            <v>596.61337342000002</v>
          </cell>
          <cell r="R439">
            <v>513.54367279999997</v>
          </cell>
          <cell r="S439">
            <v>412.447</v>
          </cell>
          <cell r="T439">
            <v>470.67749916999998</v>
          </cell>
          <cell r="U439">
            <v>1257.9029779999998</v>
          </cell>
          <cell r="V439">
            <v>3228.22547042</v>
          </cell>
          <cell r="W439">
            <v>5771.6904751299999</v>
          </cell>
          <cell r="X439">
            <v>5713.95939997</v>
          </cell>
          <cell r="Y439">
            <v>5063.4107036600008</v>
          </cell>
          <cell r="Z439">
            <v>5800.9631180000006</v>
          </cell>
          <cell r="AA439">
            <v>7600.9</v>
          </cell>
          <cell r="AB439">
            <v>5820.0999999999995</v>
          </cell>
          <cell r="AC439">
            <v>4768.3</v>
          </cell>
          <cell r="AD439">
            <v>3498.3999999999996</v>
          </cell>
          <cell r="AE439">
            <v>3231.8</v>
          </cell>
          <cell r="AF439">
            <v>4676.3999999999996</v>
          </cell>
          <cell r="AJ439" t="str">
            <v>i.O</v>
          </cell>
        </row>
        <row r="440">
          <cell r="E440" t="str">
            <v>FZ</v>
          </cell>
          <cell r="H440" t="str">
            <v>FZ</v>
          </cell>
          <cell r="Q440">
            <v>2664.0378222448039</v>
          </cell>
          <cell r="R440">
            <v>2770.8709313050058</v>
          </cell>
          <cell r="S440">
            <v>2882.4632459511736</v>
          </cell>
          <cell r="T440">
            <v>2995.1601709870674</v>
          </cell>
          <cell r="U440">
            <v>3173.3393537972656</v>
          </cell>
          <cell r="V440">
            <v>3396.7579267617216</v>
          </cell>
          <cell r="W440">
            <v>3735.7682124987232</v>
          </cell>
          <cell r="X440">
            <v>3871.5753384368427</v>
          </cell>
          <cell r="Y440">
            <v>3919.9749394116752</v>
          </cell>
          <cell r="Z440">
            <v>4099.5157763312945</v>
          </cell>
          <cell r="AA440">
            <v>4263.4964073845467</v>
          </cell>
          <cell r="AB440">
            <v>4316.3637628361139</v>
          </cell>
          <cell r="AC440">
            <v>4335.7873997688766</v>
          </cell>
          <cell r="AD440">
            <v>4359.2006517276295</v>
          </cell>
          <cell r="AE440">
            <v>4461.8329888991557</v>
          </cell>
          <cell r="AF440">
            <v>36188.659745370373</v>
          </cell>
          <cell r="AJ440" t="str">
            <v>i.O</v>
          </cell>
        </row>
        <row r="441">
          <cell r="E441" t="str">
            <v>Konsolidierung</v>
          </cell>
          <cell r="Q441">
            <v>0</v>
          </cell>
          <cell r="R441">
            <v>0</v>
          </cell>
          <cell r="S441">
            <v>0</v>
          </cell>
          <cell r="T441">
            <v>0</v>
          </cell>
          <cell r="U441">
            <v>0</v>
          </cell>
          <cell r="V441">
            <v>0</v>
          </cell>
          <cell r="W441">
            <v>-6.4160000000015316E-3</v>
          </cell>
          <cell r="X441">
            <v>-8.4291083999999614</v>
          </cell>
          <cell r="Y441">
            <v>-1.1575844999999845</v>
          </cell>
          <cell r="Z441">
            <v>121.58638900000003</v>
          </cell>
          <cell r="AA441">
            <v>169.80000000000007</v>
          </cell>
          <cell r="AB441">
            <v>155.80000000000001</v>
          </cell>
          <cell r="AC441">
            <v>116.10000000000002</v>
          </cell>
          <cell r="AD441">
            <v>79.499999999999986</v>
          </cell>
          <cell r="AE441">
            <v>67.400000000000006</v>
          </cell>
          <cell r="AF441">
            <v>105.89999999999998</v>
          </cell>
        </row>
        <row r="443">
          <cell r="B443" t="str">
            <v>Anteile der Funktionen am Total der Sozialleistungen</v>
          </cell>
        </row>
        <row r="444">
          <cell r="Q444" t="str">
            <v>1987</v>
          </cell>
          <cell r="R444" t="str">
            <v>1988</v>
          </cell>
          <cell r="S444" t="str">
            <v>1989</v>
          </cell>
          <cell r="T444" t="str">
            <v>1990</v>
          </cell>
          <cell r="U444" t="str">
            <v>1991</v>
          </cell>
          <cell r="V444" t="str">
            <v>1992</v>
          </cell>
          <cell r="W444">
            <v>1993</v>
          </cell>
          <cell r="X444">
            <v>1994</v>
          </cell>
          <cell r="Y444">
            <v>1995</v>
          </cell>
          <cell r="Z444">
            <v>1996</v>
          </cell>
          <cell r="AA444">
            <v>1997</v>
          </cell>
        </row>
        <row r="446">
          <cell r="B446">
            <v>1</v>
          </cell>
          <cell r="C446" t="str">
            <v>Geldleistungen im Alter</v>
          </cell>
          <cell r="Q446">
            <v>0.62317368012701468</v>
          </cell>
          <cell r="R446">
            <v>0.6256670887090473</v>
          </cell>
          <cell r="S446">
            <v>0.62559905146030992</v>
          </cell>
          <cell r="T446">
            <v>0.6291313813541406</v>
          </cell>
          <cell r="U446">
            <v>0.61821731208615094</v>
          </cell>
          <cell r="V446">
            <v>0.59569307353525491</v>
          </cell>
          <cell r="W446">
            <v>0.57556870425050444</v>
          </cell>
          <cell r="X446">
            <v>0.58365713680804687</v>
          </cell>
          <cell r="Y446">
            <v>0.59968131011278536</v>
          </cell>
          <cell r="Z446">
            <v>0.58977344738773063</v>
          </cell>
          <cell r="AA446">
            <v>0.58242135674861728</v>
          </cell>
        </row>
        <row r="447">
          <cell r="B447">
            <v>2</v>
          </cell>
          <cell r="C447" t="str">
            <v>Geldleistungen bei Invalidität</v>
          </cell>
          <cell r="Q447">
            <v>8.644713067507781E-2</v>
          </cell>
          <cell r="R447">
            <v>8.7262951799326124E-2</v>
          </cell>
          <cell r="S447">
            <v>8.7543388915275022E-2</v>
          </cell>
          <cell r="T447">
            <v>8.8956378438250189E-2</v>
          </cell>
          <cell r="U447">
            <v>8.8540516799931454E-2</v>
          </cell>
          <cell r="V447">
            <v>8.7372734166159871E-2</v>
          </cell>
          <cell r="W447">
            <v>8.7724999172332813E-2</v>
          </cell>
          <cell r="X447">
            <v>9.3433838550219805E-2</v>
          </cell>
          <cell r="Y447">
            <v>9.7608639461959051E-2</v>
          </cell>
          <cell r="Z447">
            <v>9.8712115311676812E-2</v>
          </cell>
          <cell r="AA447">
            <v>9.9409437844696344E-2</v>
          </cell>
        </row>
        <row r="448">
          <cell r="B448">
            <v>3</v>
          </cell>
          <cell r="C448" t="str">
            <v>Berufsunfälle und -krankheiten</v>
          </cell>
          <cell r="Q448">
            <v>6.9265918730958553E-2</v>
          </cell>
          <cell r="R448">
            <v>6.8867424971739061E-2</v>
          </cell>
          <cell r="S448">
            <v>7.0145983018444422E-2</v>
          </cell>
          <cell r="T448">
            <v>6.9696703764666385E-2</v>
          </cell>
          <cell r="U448">
            <v>7.0841134319275467E-2</v>
          </cell>
          <cell r="V448">
            <v>6.843388296429348E-2</v>
          </cell>
          <cell r="W448">
            <v>6.1601094721303762E-2</v>
          </cell>
          <cell r="X448">
            <v>5.9182448657259544E-2</v>
          </cell>
          <cell r="Y448">
            <v>5.8456407037633835E-2</v>
          </cell>
          <cell r="Z448">
            <v>5.6126153464973891E-2</v>
          </cell>
          <cell r="AA448">
            <v>5.3860006725599756E-2</v>
          </cell>
        </row>
        <row r="449">
          <cell r="B449">
            <v>4</v>
          </cell>
          <cell r="C449" t="str">
            <v>Geldleistungen bei Krankheit</v>
          </cell>
          <cell r="Q449">
            <v>0</v>
          </cell>
          <cell r="R449">
            <v>0</v>
          </cell>
          <cell r="S449">
            <v>0</v>
          </cell>
          <cell r="T449">
            <v>0</v>
          </cell>
          <cell r="U449">
            <v>0</v>
          </cell>
          <cell r="V449">
            <v>0</v>
          </cell>
          <cell r="W449">
            <v>0</v>
          </cell>
          <cell r="X449">
            <v>0</v>
          </cell>
          <cell r="Y449">
            <v>0</v>
          </cell>
          <cell r="Z449">
            <v>0</v>
          </cell>
          <cell r="AA449">
            <v>0</v>
          </cell>
        </row>
        <row r="450">
          <cell r="B450">
            <v>5</v>
          </cell>
          <cell r="C450" t="str">
            <v>Dienstleistungen für invalide und ältere Personen</v>
          </cell>
          <cell r="Q450">
            <v>2.4934686253615109E-2</v>
          </cell>
          <cell r="R450">
            <v>2.488493843250689E-2</v>
          </cell>
          <cell r="S450">
            <v>2.6515276136326836E-2</v>
          </cell>
          <cell r="T450">
            <v>2.6126208939083781E-2</v>
          </cell>
          <cell r="U450">
            <v>2.7653375960005912E-2</v>
          </cell>
          <cell r="V450">
            <v>2.8143232107730089E-2</v>
          </cell>
          <cell r="W450">
            <v>2.690151208037864E-2</v>
          </cell>
          <cell r="X450">
            <v>2.7817733016669254E-2</v>
          </cell>
          <cell r="Y450">
            <v>2.7816443667084325E-2</v>
          </cell>
          <cell r="Z450">
            <v>2.9220464578056087E-2</v>
          </cell>
          <cell r="AA450">
            <v>3.2026534329124764E-2</v>
          </cell>
        </row>
        <row r="451">
          <cell r="B451">
            <v>6</v>
          </cell>
          <cell r="C451" t="str">
            <v>Geldleistungen an Hinterlassene</v>
          </cell>
          <cell r="Q451">
            <v>6.0796974857659794E-2</v>
          </cell>
          <cell r="R451">
            <v>6.0037073699966671E-2</v>
          </cell>
          <cell r="S451">
            <v>5.9479909034686529E-2</v>
          </cell>
          <cell r="T451">
            <v>5.8996687459060483E-2</v>
          </cell>
          <cell r="U451">
            <v>5.7357511515975491E-2</v>
          </cell>
          <cell r="V451">
            <v>5.4836023437002585E-2</v>
          </cell>
          <cell r="W451">
            <v>5.2039838074322976E-2</v>
          </cell>
          <cell r="X451">
            <v>5.1218568260884889E-2</v>
          </cell>
          <cell r="Y451">
            <v>5.2519188438158511E-2</v>
          </cell>
          <cell r="Z451">
            <v>5.1110476311686706E-2</v>
          </cell>
          <cell r="AA451">
            <v>5.0325564003909064E-2</v>
          </cell>
        </row>
        <row r="452">
          <cell r="B452">
            <v>7</v>
          </cell>
          <cell r="C452" t="str">
            <v>Geldleistungen an Familien</v>
          </cell>
          <cell r="Q452">
            <v>8.0212765796771612E-2</v>
          </cell>
          <cell r="R452">
            <v>7.803670317214223E-2</v>
          </cell>
          <cell r="S452">
            <v>7.7734207760379981E-2</v>
          </cell>
          <cell r="T452">
            <v>7.4344413081036176E-2</v>
          </cell>
          <cell r="U452">
            <v>7.1008605992242263E-2</v>
          </cell>
          <cell r="V452">
            <v>6.7056561141671092E-2</v>
          </cell>
          <cell r="W452">
            <v>6.5335978200161626E-2</v>
          </cell>
          <cell r="X452">
            <v>6.5978505978999985E-2</v>
          </cell>
          <cell r="Y452">
            <v>6.4771067760790585E-2</v>
          </cell>
          <cell r="Z452">
            <v>6.4641892083341479E-2</v>
          </cell>
          <cell r="AA452">
            <v>6.3517545791088897E-2</v>
          </cell>
        </row>
        <row r="453">
          <cell r="B453">
            <v>8</v>
          </cell>
          <cell r="C453" t="str">
            <v>Dienstleistungen an Familien</v>
          </cell>
          <cell r="Q453" t="str">
            <v>..</v>
          </cell>
          <cell r="R453" t="str">
            <v>..</v>
          </cell>
          <cell r="S453" t="str">
            <v>..</v>
          </cell>
          <cell r="T453" t="str">
            <v>..</v>
          </cell>
          <cell r="U453" t="str">
            <v>..</v>
          </cell>
          <cell r="V453" t="str">
            <v>..</v>
          </cell>
          <cell r="W453" t="str">
            <v>..</v>
          </cell>
          <cell r="X453" t="str">
            <v>..</v>
          </cell>
          <cell r="Y453" t="str">
            <v>..</v>
          </cell>
          <cell r="Z453" t="str">
            <v>..</v>
          </cell>
          <cell r="AA453" t="str">
            <v>..</v>
          </cell>
        </row>
        <row r="454">
          <cell r="B454">
            <v>9</v>
          </cell>
          <cell r="C454" t="str">
            <v>Arbeitsmatktmassnahmen</v>
          </cell>
          <cell r="Q454">
            <v>9.3330009923100199E-3</v>
          </cell>
          <cell r="R454">
            <v>1.0536004005380781E-2</v>
          </cell>
          <cell r="S454">
            <v>1.1326933607885255E-2</v>
          </cell>
          <cell r="T454">
            <v>1.2324695536733118E-2</v>
          </cell>
          <cell r="U454">
            <v>1.1633088286565497E-2</v>
          </cell>
          <cell r="V454">
            <v>1.2515936574118359E-2</v>
          </cell>
          <cell r="W454">
            <v>1.4358618923822015E-2</v>
          </cell>
          <cell r="X454">
            <v>1.4784923969174767E-2</v>
          </cell>
          <cell r="Y454">
            <v>1.4340443906745789E-2</v>
          </cell>
          <cell r="Z454">
            <v>1.4947685621565093E-2</v>
          </cell>
          <cell r="AA454">
            <v>1.129155153117717E-2</v>
          </cell>
        </row>
        <row r="455">
          <cell r="B455">
            <v>10</v>
          </cell>
          <cell r="C455" t="str">
            <v>Geldleistungen bei Arbeitslosigkeit</v>
          </cell>
          <cell r="Q455">
            <v>1.5679900808017972E-2</v>
          </cell>
          <cell r="R455">
            <v>1.2187391878943864E-2</v>
          </cell>
          <cell r="S455">
            <v>8.5268781214610963E-3</v>
          </cell>
          <cell r="T455">
            <v>8.8937299589511541E-3</v>
          </cell>
          <cell r="U455">
            <v>2.5591004244242009E-2</v>
          </cell>
          <cell r="V455">
            <v>5.9469089523304236E-2</v>
          </cell>
          <cell r="W455">
            <v>9.2477231615416461E-2</v>
          </cell>
          <cell r="X455">
            <v>8.1101272706318478E-2</v>
          </cell>
          <cell r="Y455">
            <v>6.4866814308195478E-2</v>
          </cell>
          <cell r="Z455">
            <v>7.4051336388654437E-2</v>
          </cell>
          <cell r="AA455">
            <v>8.6075000720870015E-2</v>
          </cell>
        </row>
        <row r="456">
          <cell r="B456">
            <v>11</v>
          </cell>
          <cell r="C456" t="str">
            <v>Gesundheit</v>
          </cell>
          <cell r="Q456">
            <v>8.124889770977653E-3</v>
          </cell>
          <cell r="R456">
            <v>8.0740862028615117E-3</v>
          </cell>
          <cell r="S456">
            <v>8.5320234965144091E-3</v>
          </cell>
          <cell r="T456">
            <v>9.0737850036467539E-3</v>
          </cell>
          <cell r="U456">
            <v>8.8219064827689559E-3</v>
          </cell>
          <cell r="V456">
            <v>8.5970800284529657E-3</v>
          </cell>
          <cell r="W456">
            <v>9.1630672645260456E-3</v>
          </cell>
          <cell r="X456">
            <v>8.8872095976681945E-3</v>
          </cell>
          <cell r="Y456">
            <v>9.4985957062994949E-3</v>
          </cell>
          <cell r="Z456">
            <v>9.4617705850487573E-3</v>
          </cell>
          <cell r="AA456">
            <v>9.6433885297887625E-3</v>
          </cell>
        </row>
        <row r="457">
          <cell r="B457">
            <v>12</v>
          </cell>
          <cell r="C457" t="str">
            <v>Wohnen</v>
          </cell>
          <cell r="Q457" t="str">
            <v>...</v>
          </cell>
          <cell r="R457" t="str">
            <v>...</v>
          </cell>
          <cell r="S457" t="str">
            <v>...</v>
          </cell>
          <cell r="T457" t="str">
            <v>...</v>
          </cell>
          <cell r="U457" t="str">
            <v>...</v>
          </cell>
          <cell r="V457" t="str">
            <v>...</v>
          </cell>
          <cell r="W457" t="str">
            <v>...</v>
          </cell>
          <cell r="X457" t="str">
            <v>...</v>
          </cell>
          <cell r="Y457" t="str">
            <v>...</v>
          </cell>
          <cell r="Z457" t="str">
            <v>...</v>
          </cell>
          <cell r="AA457" t="str">
            <v>...</v>
          </cell>
        </row>
        <row r="458">
          <cell r="B458">
            <v>13</v>
          </cell>
          <cell r="C458" t="str">
            <v>Übrige Sozialleistungen</v>
          </cell>
          <cell r="Q458">
            <v>2.2031051987596677E-2</v>
          </cell>
          <cell r="R458">
            <v>2.4446337128085471E-2</v>
          </cell>
          <cell r="S458">
            <v>2.4596348448716616E-2</v>
          </cell>
          <cell r="T458">
            <v>2.2456016464431173E-2</v>
          </cell>
          <cell r="U458">
            <v>2.033554431284192E-2</v>
          </cell>
          <cell r="V458">
            <v>1.7882386522012635E-2</v>
          </cell>
          <cell r="W458">
            <v>1.4828955697231449E-2</v>
          </cell>
          <cell r="X458">
            <v>1.393836245475814E-2</v>
          </cell>
          <cell r="Y458">
            <v>1.0441089600347645E-2</v>
          </cell>
          <cell r="Z458">
            <v>1.1954658267266109E-2</v>
          </cell>
          <cell r="AA458">
            <v>1.1429613775127977E-2</v>
          </cell>
        </row>
        <row r="459">
          <cell r="D459" t="str">
            <v>TOTAL Sozialleistungen</v>
          </cell>
          <cell r="Q459">
            <v>0.99999999999999989</v>
          </cell>
          <cell r="R459">
            <v>1</v>
          </cell>
          <cell r="S459">
            <v>1.0000000000000002</v>
          </cell>
          <cell r="T459">
            <v>0.99999999999999989</v>
          </cell>
          <cell r="U459">
            <v>0.99999999999999989</v>
          </cell>
          <cell r="V459">
            <v>1.0000000000000002</v>
          </cell>
          <cell r="W459">
            <v>1.0000000000000002</v>
          </cell>
          <cell r="X459">
            <v>0.99999999999999989</v>
          </cell>
          <cell r="Y459">
            <v>1.0000000000000002</v>
          </cell>
          <cell r="Z459">
            <v>1</v>
          </cell>
          <cell r="AA459">
            <v>1.0000000000000002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Einnahmen, Ausgaben, Saldo und Kapital je Versicherungszweig seit 1948</v>
          </cell>
          <cell r="AY1">
            <v>662.6000000500062</v>
          </cell>
        </row>
        <row r="2">
          <cell r="A2" t="str">
            <v>Diese Tabelle ist verknüpft mit den DB Finanzen der einzelnen SV-Zweige und dient als Quelle für die Übersichtsgrafiken 1 und 2 in der SVS. Ep 25.6.98</v>
          </cell>
          <cell r="AY2">
            <v>110880.06627614431</v>
          </cell>
        </row>
        <row r="3">
          <cell r="B3">
            <v>1948</v>
          </cell>
          <cell r="C3">
            <v>1949</v>
          </cell>
          <cell r="D3">
            <v>1950</v>
          </cell>
          <cell r="E3">
            <v>1951</v>
          </cell>
          <cell r="F3">
            <v>1952</v>
          </cell>
          <cell r="G3">
            <v>1953</v>
          </cell>
          <cell r="H3">
            <v>1954</v>
          </cell>
          <cell r="I3">
            <v>1955</v>
          </cell>
          <cell r="J3">
            <v>1956</v>
          </cell>
          <cell r="K3">
            <v>1957</v>
          </cell>
          <cell r="L3">
            <v>1958</v>
          </cell>
          <cell r="M3">
            <v>1959</v>
          </cell>
          <cell r="N3">
            <v>1960</v>
          </cell>
          <cell r="O3">
            <v>1961</v>
          </cell>
          <cell r="P3">
            <v>1962</v>
          </cell>
          <cell r="Q3">
            <v>1963</v>
          </cell>
          <cell r="R3">
            <v>1964</v>
          </cell>
          <cell r="S3">
            <v>1965</v>
          </cell>
          <cell r="T3">
            <v>1966</v>
          </cell>
          <cell r="U3">
            <v>1967</v>
          </cell>
          <cell r="V3">
            <v>1968</v>
          </cell>
          <cell r="W3">
            <v>1969</v>
          </cell>
          <cell r="X3">
            <v>1970</v>
          </cell>
          <cell r="Y3">
            <v>1971</v>
          </cell>
          <cell r="Z3">
            <v>1972</v>
          </cell>
          <cell r="AA3">
            <v>1973</v>
          </cell>
          <cell r="AB3">
            <v>1974</v>
          </cell>
          <cell r="AC3">
            <v>1975</v>
          </cell>
          <cell r="AD3">
            <v>1976</v>
          </cell>
          <cell r="AE3">
            <v>1977</v>
          </cell>
          <cell r="AF3">
            <v>1978</v>
          </cell>
          <cell r="AG3">
            <v>1979</v>
          </cell>
          <cell r="AH3">
            <v>1980</v>
          </cell>
          <cell r="AI3">
            <v>1981</v>
          </cell>
          <cell r="AJ3">
            <v>1982</v>
          </cell>
          <cell r="AK3">
            <v>1983</v>
          </cell>
          <cell r="AL3">
            <v>1984</v>
          </cell>
          <cell r="AM3">
            <v>1985</v>
          </cell>
          <cell r="AN3">
            <v>1986</v>
          </cell>
          <cell r="AO3">
            <v>1987</v>
          </cell>
          <cell r="AP3">
            <v>1988</v>
          </cell>
          <cell r="AQ3">
            <v>1989</v>
          </cell>
          <cell r="AR3">
            <v>1990</v>
          </cell>
          <cell r="AS3">
            <v>1991</v>
          </cell>
          <cell r="AT3">
            <v>1992</v>
          </cell>
          <cell r="AU3">
            <v>1993</v>
          </cell>
          <cell r="AV3">
            <v>1994</v>
          </cell>
          <cell r="AW3">
            <v>1995</v>
          </cell>
          <cell r="AX3">
            <v>1996</v>
          </cell>
          <cell r="AY3">
            <v>1997</v>
          </cell>
        </row>
        <row r="4">
          <cell r="A4" t="str">
            <v>Total Einnahmen</v>
          </cell>
          <cell r="AO4">
            <v>59431.728461782594</v>
          </cell>
          <cell r="AP4">
            <v>64780.295435734675</v>
          </cell>
          <cell r="AQ4">
            <v>70575.16240146762</v>
          </cell>
          <cell r="AR4">
            <v>77709.659793699087</v>
          </cell>
          <cell r="AS4">
            <v>84550.161018084211</v>
          </cell>
          <cell r="AT4">
            <v>90556.231585537244</v>
          </cell>
          <cell r="AU4">
            <v>96599.347354646423</v>
          </cell>
          <cell r="AV4">
            <v>97578.416139336769</v>
          </cell>
          <cell r="AW4">
            <v>104110.46708703115</v>
          </cell>
          <cell r="AX4">
            <v>108075.73779232775</v>
          </cell>
          <cell r="AY4">
            <v>110217.4662760943</v>
          </cell>
        </row>
        <row r="5">
          <cell r="A5" t="str">
            <v>AHV</v>
          </cell>
          <cell r="B5">
            <v>582.46009350999998</v>
          </cell>
          <cell r="C5">
            <v>612.09847955000009</v>
          </cell>
          <cell r="D5">
            <v>637.41242385999999</v>
          </cell>
          <cell r="E5">
            <v>699.13089277999995</v>
          </cell>
          <cell r="F5">
            <v>744.11494663999997</v>
          </cell>
          <cell r="G5">
            <v>793.17546680999999</v>
          </cell>
          <cell r="H5">
            <v>798.63869564000004</v>
          </cell>
          <cell r="I5">
            <v>853.09861079999996</v>
          </cell>
          <cell r="J5">
            <v>913.80559715000004</v>
          </cell>
          <cell r="K5">
            <v>964.63102073999994</v>
          </cell>
          <cell r="L5">
            <v>975.21995655000001</v>
          </cell>
          <cell r="M5">
            <v>1055.2706623399999</v>
          </cell>
          <cell r="N5">
            <v>1119.1079703999999</v>
          </cell>
          <cell r="O5">
            <v>1243.59932731</v>
          </cell>
          <cell r="P5">
            <v>1352.69071125</v>
          </cell>
          <cell r="Q5">
            <v>1489.1203690699999</v>
          </cell>
          <cell r="R5">
            <v>1792.67578</v>
          </cell>
          <cell r="S5">
            <v>1927.3354620000005</v>
          </cell>
          <cell r="T5">
            <v>2031.0537140000001</v>
          </cell>
          <cell r="U5">
            <v>2174.0291520000001</v>
          </cell>
          <cell r="V5">
            <v>2277.8686399999997</v>
          </cell>
          <cell r="W5">
            <v>3112.649449</v>
          </cell>
          <cell r="X5">
            <v>3433.9840900000004</v>
          </cell>
          <cell r="Y5">
            <v>3948.6375479999997</v>
          </cell>
          <cell r="Z5">
            <v>4424.2957040000001</v>
          </cell>
          <cell r="AA5">
            <v>7138.6421169999994</v>
          </cell>
          <cell r="AB5">
            <v>8064.680241</v>
          </cell>
          <cell r="AC5">
            <v>8443.3528939999997</v>
          </cell>
          <cell r="AD5">
            <v>8780.8329889999986</v>
          </cell>
          <cell r="AE5">
            <v>9044.4014459999999</v>
          </cell>
          <cell r="AF5">
            <v>9487.2210039999991</v>
          </cell>
          <cell r="AG5">
            <v>9910.1655950000004</v>
          </cell>
          <cell r="AH5">
            <v>10895.45363</v>
          </cell>
          <cell r="AI5">
            <v>11640.457546</v>
          </cell>
          <cell r="AJ5">
            <v>12947.665038000003</v>
          </cell>
          <cell r="AK5">
            <v>13469.210811000001</v>
          </cell>
          <cell r="AL5">
            <v>14258.61593</v>
          </cell>
          <cell r="AM5">
            <v>14745.980562000001</v>
          </cell>
          <cell r="AN5">
            <v>15801.012783</v>
          </cell>
          <cell r="AO5">
            <v>16513.093193000001</v>
          </cell>
          <cell r="AP5">
            <v>17562.492117000002</v>
          </cell>
          <cell r="AQ5">
            <v>18675.595592000001</v>
          </cell>
          <cell r="AR5">
            <v>20354.899255</v>
          </cell>
          <cell r="AS5">
            <v>22033.528498</v>
          </cell>
          <cell r="AT5">
            <v>23159.702211</v>
          </cell>
          <cell r="AU5">
            <v>23856.373955999999</v>
          </cell>
          <cell r="AV5">
            <v>23923.403999999999</v>
          </cell>
          <cell r="AW5">
            <v>24511.652529999999</v>
          </cell>
          <cell r="AX5">
            <v>24788.181408</v>
          </cell>
          <cell r="AY5">
            <v>25219.125680999998</v>
          </cell>
        </row>
        <row r="6">
          <cell r="A6" t="str">
            <v>IV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v>102.53</v>
          </cell>
          <cell r="O6">
            <v>169.23</v>
          </cell>
          <cell r="P6">
            <v>185.62</v>
          </cell>
          <cell r="Q6">
            <v>206.86500000000001</v>
          </cell>
          <cell r="R6">
            <v>249.90994000000001</v>
          </cell>
          <cell r="S6">
            <v>275.52894300000003</v>
          </cell>
          <cell r="T6">
            <v>301.427797</v>
          </cell>
          <cell r="U6">
            <v>338.263169</v>
          </cell>
          <cell r="V6">
            <v>408.949251</v>
          </cell>
          <cell r="W6">
            <v>534.11194999999998</v>
          </cell>
          <cell r="X6">
            <v>595.76896934999991</v>
          </cell>
          <cell r="Y6">
            <v>685.28496435</v>
          </cell>
          <cell r="Z6">
            <v>765.49404575999995</v>
          </cell>
          <cell r="AA6">
            <v>1161.1814000499999</v>
          </cell>
          <cell r="AB6">
            <v>1327.7222288000003</v>
          </cell>
          <cell r="AC6">
            <v>1581.55010105</v>
          </cell>
          <cell r="AD6">
            <v>1762.5329382</v>
          </cell>
          <cell r="AE6">
            <v>1848.7257400000001</v>
          </cell>
          <cell r="AF6">
            <v>1892.92093</v>
          </cell>
          <cell r="AG6">
            <v>1968.4191060000001</v>
          </cell>
          <cell r="AH6">
            <v>2111.42164</v>
          </cell>
          <cell r="AI6">
            <v>2213.1016353499999</v>
          </cell>
          <cell r="AJ6">
            <v>2440.286615</v>
          </cell>
          <cell r="AK6">
            <v>2539.3067809999998</v>
          </cell>
          <cell r="AL6">
            <v>2764.4139140000002</v>
          </cell>
          <cell r="AM6">
            <v>2878.1442849999999</v>
          </cell>
          <cell r="AN6">
            <v>3095.290481</v>
          </cell>
          <cell r="AO6">
            <v>3232.8082639999998</v>
          </cell>
          <cell r="AP6">
            <v>3792.185281</v>
          </cell>
          <cell r="AQ6">
            <v>4028.5623960000003</v>
          </cell>
          <cell r="AR6">
            <v>4411.6551369999988</v>
          </cell>
          <cell r="AS6">
            <v>4841.4432260000003</v>
          </cell>
          <cell r="AT6">
            <v>5261.8410009999998</v>
          </cell>
          <cell r="AU6">
            <v>5567.4488180000008</v>
          </cell>
          <cell r="AV6">
            <v>5770.6485454699996</v>
          </cell>
          <cell r="AW6">
            <v>6483.2865170000005</v>
          </cell>
          <cell r="AX6">
            <v>6886.255615</v>
          </cell>
          <cell r="AY6">
            <v>7036.8355290000009</v>
          </cell>
        </row>
        <row r="7">
          <cell r="A7" t="str">
            <v>EL</v>
          </cell>
          <cell r="B7" t="str">
            <v>–</v>
          </cell>
          <cell r="C7" t="str">
            <v>–</v>
          </cell>
          <cell r="D7" t="str">
            <v>–</v>
          </cell>
          <cell r="E7" t="str">
            <v>–</v>
          </cell>
          <cell r="F7" t="str">
            <v>–</v>
          </cell>
          <cell r="G7" t="str">
            <v>–</v>
          </cell>
          <cell r="H7" t="str">
            <v>–</v>
          </cell>
          <cell r="I7" t="str">
            <v>–</v>
          </cell>
          <cell r="J7" t="str">
            <v>–</v>
          </cell>
          <cell r="K7" t="str">
            <v>–</v>
          </cell>
          <cell r="L7" t="str">
            <v>–</v>
          </cell>
          <cell r="M7" t="str">
            <v>–</v>
          </cell>
          <cell r="N7" t="str">
            <v>–</v>
          </cell>
          <cell r="O7" t="str">
            <v>–</v>
          </cell>
          <cell r="P7" t="str">
            <v>–</v>
          </cell>
          <cell r="Q7" t="str">
            <v>–</v>
          </cell>
          <cell r="R7" t="str">
            <v>–</v>
          </cell>
          <cell r="S7" t="str">
            <v>–</v>
          </cell>
          <cell r="T7">
            <v>152.69999999999999</v>
          </cell>
          <cell r="U7">
            <v>281.89999999999998</v>
          </cell>
          <cell r="V7">
            <v>243.7</v>
          </cell>
          <cell r="W7">
            <v>236.60000000000002</v>
          </cell>
          <cell r="X7">
            <v>234.9</v>
          </cell>
          <cell r="Y7">
            <v>389.29999999999995</v>
          </cell>
          <cell r="Z7">
            <v>439.9</v>
          </cell>
          <cell r="AA7">
            <v>295.2</v>
          </cell>
          <cell r="AB7">
            <v>318</v>
          </cell>
          <cell r="AC7">
            <v>299.10000000000002</v>
          </cell>
          <cell r="AD7">
            <v>313.77828099999999</v>
          </cell>
          <cell r="AE7">
            <v>375.404</v>
          </cell>
          <cell r="AF7">
            <v>388.66771299999999</v>
          </cell>
          <cell r="AG7">
            <v>392.32348100000002</v>
          </cell>
          <cell r="AH7">
            <v>414.62475700000005</v>
          </cell>
          <cell r="AI7">
            <v>425.39917700000001</v>
          </cell>
          <cell r="AJ7">
            <v>543.67633899999998</v>
          </cell>
          <cell r="AK7">
            <v>581.42334800000003</v>
          </cell>
          <cell r="AL7">
            <v>675.85851600000001</v>
          </cell>
          <cell r="AM7">
            <v>702.1445389999999</v>
          </cell>
          <cell r="AN7">
            <v>777.76907900000003</v>
          </cell>
          <cell r="AO7">
            <v>1057.6356430000001</v>
          </cell>
          <cell r="AP7">
            <v>1152.9983319999999</v>
          </cell>
          <cell r="AQ7">
            <v>1243.4263489999998</v>
          </cell>
          <cell r="AR7">
            <v>1433.636671</v>
          </cell>
          <cell r="AS7">
            <v>1637.773447</v>
          </cell>
          <cell r="AT7">
            <v>1894.4232690000001</v>
          </cell>
          <cell r="AU7">
            <v>2035.723958</v>
          </cell>
          <cell r="AV7">
            <v>2112.404</v>
          </cell>
          <cell r="AW7">
            <v>2157.624691</v>
          </cell>
          <cell r="AX7">
            <v>1903.947381</v>
          </cell>
          <cell r="AY7">
            <v>2029.5726180000001</v>
          </cell>
        </row>
        <row r="8">
          <cell r="A8" t="str">
            <v>  davon EL zur AHV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126.5</v>
          </cell>
          <cell r="U8">
            <v>226.39999999999998</v>
          </cell>
          <cell r="V8">
            <v>196.8</v>
          </cell>
          <cell r="W8">
            <v>188.2</v>
          </cell>
          <cell r="X8">
            <v>186.6</v>
          </cell>
          <cell r="Y8">
            <v>318.8</v>
          </cell>
          <cell r="Z8">
            <v>361.8</v>
          </cell>
          <cell r="AA8">
            <v>240.2</v>
          </cell>
          <cell r="AB8">
            <v>260.89999999999998</v>
          </cell>
          <cell r="AC8">
            <v>244.89999999999998</v>
          </cell>
          <cell r="AD8">
            <v>257.31025399999999</v>
          </cell>
          <cell r="AE8">
            <v>308.63900000000001</v>
          </cell>
          <cell r="AF8">
            <v>320.401839</v>
          </cell>
          <cell r="AG8">
            <v>324.95620300000002</v>
          </cell>
          <cell r="AH8">
            <v>342.66783800000002</v>
          </cell>
          <cell r="AI8">
            <v>351.28722199999999</v>
          </cell>
          <cell r="AJ8">
            <v>451.00282700000002</v>
          </cell>
          <cell r="AK8">
            <v>479.10508400000003</v>
          </cell>
          <cell r="AL8">
            <v>552.74318700000003</v>
          </cell>
          <cell r="AM8">
            <v>569.74359600000003</v>
          </cell>
          <cell r="AN8">
            <v>627.71222</v>
          </cell>
          <cell r="AO8">
            <v>842.77057200000002</v>
          </cell>
          <cell r="AP8">
            <v>914.17683099999999</v>
          </cell>
          <cell r="AQ8">
            <v>976.66742399999998</v>
          </cell>
          <cell r="AR8">
            <v>1124.361101</v>
          </cell>
          <cell r="AS8">
            <v>1278.9479940000001</v>
          </cell>
          <cell r="AT8">
            <v>1468.4640899999999</v>
          </cell>
          <cell r="AU8">
            <v>1541.400112</v>
          </cell>
          <cell r="AV8">
            <v>1567.0140000000001</v>
          </cell>
          <cell r="AW8">
            <v>1574.9692540000001</v>
          </cell>
          <cell r="AX8">
            <v>1326.083691</v>
          </cell>
          <cell r="AY8">
            <v>1376.393276</v>
          </cell>
        </row>
        <row r="9">
          <cell r="A9" t="str">
            <v>  davon EL zur IV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v>26.200000000000003</v>
          </cell>
          <cell r="U9">
            <v>55.5</v>
          </cell>
          <cell r="V9">
            <v>46.900000000000006</v>
          </cell>
          <cell r="W9">
            <v>48.4</v>
          </cell>
          <cell r="X9">
            <v>48.3</v>
          </cell>
          <cell r="Y9">
            <v>70.5</v>
          </cell>
          <cell r="Z9">
            <v>78.099999999999994</v>
          </cell>
          <cell r="AA9">
            <v>55</v>
          </cell>
          <cell r="AB9">
            <v>57.1</v>
          </cell>
          <cell r="AC9">
            <v>54.2</v>
          </cell>
          <cell r="AD9">
            <v>56.468026999999999</v>
          </cell>
          <cell r="AE9">
            <v>66.765000000000001</v>
          </cell>
          <cell r="AF9">
            <v>68.265873999999997</v>
          </cell>
          <cell r="AG9">
            <v>67.367277999999999</v>
          </cell>
          <cell r="AH9">
            <v>71.956918999999999</v>
          </cell>
          <cell r="AI9">
            <v>74.111954999999995</v>
          </cell>
          <cell r="AJ9">
            <v>92.673511999999988</v>
          </cell>
          <cell r="AK9">
            <v>102.318264</v>
          </cell>
          <cell r="AL9">
            <v>123.115329</v>
          </cell>
          <cell r="AM9">
            <v>132.40094299999998</v>
          </cell>
          <cell r="AN9">
            <v>150.056859</v>
          </cell>
          <cell r="AO9">
            <v>214.865071</v>
          </cell>
          <cell r="AP9">
            <v>238.82150100000001</v>
          </cell>
          <cell r="AQ9">
            <v>266.75892499999998</v>
          </cell>
          <cell r="AR9">
            <v>309.27557000000002</v>
          </cell>
          <cell r="AS9">
            <v>358.82545299999998</v>
          </cell>
          <cell r="AT9">
            <v>425.95917900000001</v>
          </cell>
          <cell r="AU9">
            <v>494.323846</v>
          </cell>
          <cell r="AV9">
            <v>545.39</v>
          </cell>
          <cell r="AW9">
            <v>582.65543700000001</v>
          </cell>
          <cell r="AX9">
            <v>578.381934</v>
          </cell>
          <cell r="AY9">
            <v>653.17934200000002</v>
          </cell>
        </row>
        <row r="10">
          <cell r="A10" t="str">
            <v>BV</v>
          </cell>
          <cell r="B10" t="str">
            <v>–</v>
          </cell>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v>23840.332742988725</v>
          </cell>
          <cell r="AP10">
            <v>26859.164141457397</v>
          </cell>
          <cell r="AQ10">
            <v>30060.151522096392</v>
          </cell>
          <cell r="AR10">
            <v>33740.417344762594</v>
          </cell>
          <cell r="AS10">
            <v>36869.701127609784</v>
          </cell>
          <cell r="AT10">
            <v>40268.213776150857</v>
          </cell>
          <cell r="AU10">
            <v>41130.527451194022</v>
          </cell>
          <cell r="AV10">
            <v>41165.025819841219</v>
          </cell>
          <cell r="AW10">
            <v>44327.890460773109</v>
          </cell>
          <cell r="AX10">
            <v>46548.108713615511</v>
          </cell>
          <cell r="AY10">
            <v>47100</v>
          </cell>
        </row>
        <row r="11">
          <cell r="A11" t="str">
            <v>KV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6739.6959139128494</v>
          </cell>
          <cell r="AP11">
            <v>7103.2145977972878</v>
          </cell>
          <cell r="AQ11">
            <v>7721.6883042133168</v>
          </cell>
          <cell r="AR11">
            <v>8629.9023788573268</v>
          </cell>
          <cell r="AS11">
            <v>9307.4831106889396</v>
          </cell>
          <cell r="AT11">
            <v>9919.661227199209</v>
          </cell>
          <cell r="AU11">
            <v>10824.381422044486</v>
          </cell>
          <cell r="AV11">
            <v>10674.929604000001</v>
          </cell>
          <cell r="AW11">
            <v>10877.5681</v>
          </cell>
          <cell r="AX11">
            <v>11438.195388009999</v>
          </cell>
          <cell r="AY11">
            <v>12414.950542300001</v>
          </cell>
        </row>
        <row r="12">
          <cell r="A12" t="str">
            <v>UV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v>2723.3181259999997</v>
          </cell>
          <cell r="AM12">
            <v>3064.9768640000002</v>
          </cell>
          <cell r="AN12">
            <v>3229.2846020000002</v>
          </cell>
          <cell r="AO12">
            <v>3421.0510400000007</v>
          </cell>
          <cell r="AP12">
            <v>3608.4924559999999</v>
          </cell>
          <cell r="AQ12">
            <v>3905.9250710000001</v>
          </cell>
          <cell r="AR12">
            <v>4209.9846090000001</v>
          </cell>
          <cell r="AS12">
            <v>4540.5915150000001</v>
          </cell>
          <cell r="AT12">
            <v>4686.9999133300007</v>
          </cell>
          <cell r="AU12">
            <v>5015.5980398400006</v>
          </cell>
          <cell r="AV12">
            <v>5562.9009073100005</v>
          </cell>
          <cell r="AW12">
            <v>5865.6226217799995</v>
          </cell>
          <cell r="AX12">
            <v>6128.0316110200001</v>
          </cell>
          <cell r="AY12">
            <v>6130.78671889</v>
          </cell>
        </row>
        <row r="13">
          <cell r="A13" t="str">
            <v>EO</v>
          </cell>
          <cell r="B13" t="str">
            <v>–</v>
          </cell>
          <cell r="C13" t="str">
            <v>–</v>
          </cell>
          <cell r="D13" t="str">
            <v>–</v>
          </cell>
          <cell r="E13" t="str">
            <v>–</v>
          </cell>
          <cell r="F13" t="str">
            <v>–</v>
          </cell>
          <cell r="G13">
            <v>12.6</v>
          </cell>
          <cell r="H13" t="str">
            <v>–</v>
          </cell>
          <cell r="I13" t="str">
            <v>–</v>
          </cell>
          <cell r="J13" t="str">
            <v>–</v>
          </cell>
          <cell r="K13" t="str">
            <v>–</v>
          </cell>
          <cell r="L13" t="str">
            <v>–</v>
          </cell>
          <cell r="M13" t="str">
            <v>–</v>
          </cell>
          <cell r="N13">
            <v>77.742173000000008</v>
          </cell>
          <cell r="O13">
            <v>92.022998999999999</v>
          </cell>
          <cell r="P13">
            <v>103.83319000000002</v>
          </cell>
          <cell r="Q13">
            <v>116.33798399999999</v>
          </cell>
          <cell r="R13">
            <v>128.04714000000001</v>
          </cell>
          <cell r="S13">
            <v>140.179159</v>
          </cell>
          <cell r="T13">
            <v>149.644227</v>
          </cell>
          <cell r="U13">
            <v>163.11661300000003</v>
          </cell>
          <cell r="V13">
            <v>173.50779499999999</v>
          </cell>
          <cell r="W13">
            <v>187.727113</v>
          </cell>
          <cell r="X13">
            <v>206.79744309999998</v>
          </cell>
          <cell r="Y13">
            <v>235.98162200000002</v>
          </cell>
          <cell r="Z13">
            <v>264.53979899999996</v>
          </cell>
          <cell r="AA13">
            <v>300.10523254999998</v>
          </cell>
          <cell r="AB13">
            <v>340.36424301</v>
          </cell>
          <cell r="AC13">
            <v>429.08520915000003</v>
          </cell>
          <cell r="AD13">
            <v>530.42499774999999</v>
          </cell>
          <cell r="AE13">
            <v>546.9027450000001</v>
          </cell>
          <cell r="AF13">
            <v>566.58112300000005</v>
          </cell>
          <cell r="AG13">
            <v>595.82428099999993</v>
          </cell>
          <cell r="AH13">
            <v>648.00397299999997</v>
          </cell>
          <cell r="AI13">
            <v>705.06554600000004</v>
          </cell>
          <cell r="AJ13">
            <v>766.915209</v>
          </cell>
          <cell r="AK13">
            <v>805.40518200000008</v>
          </cell>
          <cell r="AL13">
            <v>845.68574699999999</v>
          </cell>
          <cell r="AM13">
            <v>882.46165099999985</v>
          </cell>
          <cell r="AN13">
            <v>951.23926599999993</v>
          </cell>
          <cell r="AO13">
            <v>1005.726781</v>
          </cell>
          <cell r="AP13">
            <v>909.17362100000014</v>
          </cell>
          <cell r="AQ13">
            <v>971.62624100000005</v>
          </cell>
          <cell r="AR13">
            <v>1059.693867</v>
          </cell>
          <cell r="AS13">
            <v>1152.7742920000001</v>
          </cell>
          <cell r="AT13">
            <v>1209.834245</v>
          </cell>
          <cell r="AU13">
            <v>1249.6945040000001</v>
          </cell>
          <cell r="AV13">
            <v>1265.7860110000001</v>
          </cell>
          <cell r="AW13">
            <v>859.81289400000003</v>
          </cell>
          <cell r="AX13">
            <v>877.53693599999997</v>
          </cell>
          <cell r="AY13">
            <v>968.5233310000001</v>
          </cell>
        </row>
        <row r="14">
          <cell r="A14" t="str">
            <v>ALV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v>202.93099999999998</v>
          </cell>
          <cell r="AD14">
            <v>611.5619999999999</v>
          </cell>
          <cell r="AE14">
            <v>407.32832753999998</v>
          </cell>
          <cell r="AF14">
            <v>599.25815876000001</v>
          </cell>
          <cell r="AG14">
            <v>626.06224153999995</v>
          </cell>
          <cell r="AH14">
            <v>473.74817758000006</v>
          </cell>
          <cell r="AI14">
            <v>498.10773405999998</v>
          </cell>
          <cell r="AJ14">
            <v>364.77014754000004</v>
          </cell>
          <cell r="AK14">
            <v>361.90176557999996</v>
          </cell>
          <cell r="AL14">
            <v>682.27152895999996</v>
          </cell>
          <cell r="AM14">
            <v>743.75146340999993</v>
          </cell>
          <cell r="AN14">
            <v>782.00625228000001</v>
          </cell>
          <cell r="AO14">
            <v>841.18743314000005</v>
          </cell>
          <cell r="AP14">
            <v>906.44140661999995</v>
          </cell>
          <cell r="AQ14">
            <v>975.93899999999996</v>
          </cell>
          <cell r="AR14">
            <v>786.33837251999989</v>
          </cell>
          <cell r="AS14">
            <v>866.06676238</v>
          </cell>
          <cell r="AT14">
            <v>804.02158650000001</v>
          </cell>
          <cell r="AU14">
            <v>3556.07445358</v>
          </cell>
          <cell r="AV14">
            <v>3679.9091800700003</v>
          </cell>
          <cell r="AW14">
            <v>5487.7013210599998</v>
          </cell>
          <cell r="AX14">
            <v>5955.356052000001</v>
          </cell>
          <cell r="AY14">
            <v>5744.5000000000009</v>
          </cell>
        </row>
        <row r="15">
          <cell r="A15" t="str">
            <v>FZ</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v>2819.2242012410129</v>
          </cell>
          <cell r="AP15">
            <v>2922.5209511699891</v>
          </cell>
          <cell r="AQ15">
            <v>3021.5911888478904</v>
          </cell>
          <cell r="AR15">
            <v>3114.8321585591702</v>
          </cell>
          <cell r="AS15">
            <v>3382.7990394054741</v>
          </cell>
          <cell r="AT15">
            <v>3584.4343563571656</v>
          </cell>
          <cell r="AU15">
            <v>3791.934751757914</v>
          </cell>
          <cell r="AV15">
            <v>3846.3993609455556</v>
          </cell>
          <cell r="AW15">
            <v>3894.4842302780435</v>
          </cell>
          <cell r="AX15">
            <v>4072.8575538022283</v>
          </cell>
          <cell r="AY15">
            <v>4235.7718559543173</v>
          </cell>
        </row>
        <row r="16">
          <cell r="A16" t="str">
            <v>Total Ausgaben</v>
          </cell>
          <cell r="AO16">
            <v>46041.39486310244</v>
          </cell>
          <cell r="AP16">
            <v>49129.13608152009</v>
          </cell>
          <cell r="AQ16">
            <v>51539.789899646174</v>
          </cell>
          <cell r="AR16">
            <v>56476.546057942542</v>
          </cell>
          <cell r="AS16">
            <v>62916.567085986615</v>
          </cell>
          <cell r="AT16">
            <v>70919.3702664226</v>
          </cell>
          <cell r="AU16">
            <v>78073.990384660021</v>
          </cell>
          <cell r="AV16">
            <v>80132.088863610712</v>
          </cell>
          <cell r="AW16">
            <v>83939.393241348167</v>
          </cell>
          <cell r="AX16">
            <v>88114.083381822245</v>
          </cell>
          <cell r="AY16">
            <v>93398.898647084556</v>
          </cell>
        </row>
        <row r="17">
          <cell r="A17" t="str">
            <v>AHV</v>
          </cell>
          <cell r="B17">
            <v>126.82102411</v>
          </cell>
          <cell r="C17">
            <v>147.20925510000001</v>
          </cell>
          <cell r="D17">
            <v>170.28961745000004</v>
          </cell>
          <cell r="E17">
            <v>220.61931353</v>
          </cell>
          <cell r="F17">
            <v>249.90658652999994</v>
          </cell>
          <cell r="G17">
            <v>267.59064068999999</v>
          </cell>
          <cell r="H17">
            <v>356.43577210000001</v>
          </cell>
          <cell r="I17">
            <v>383.21540974999999</v>
          </cell>
          <cell r="J17">
            <v>492.77801548000002</v>
          </cell>
          <cell r="K17">
            <v>627.27742814999999</v>
          </cell>
          <cell r="L17">
            <v>665.14624215000003</v>
          </cell>
          <cell r="M17">
            <v>700.38101195000002</v>
          </cell>
          <cell r="N17">
            <v>733.38916840000002</v>
          </cell>
          <cell r="O17">
            <v>861.16331455</v>
          </cell>
          <cell r="P17">
            <v>998.29362645000003</v>
          </cell>
          <cell r="Q17">
            <v>1043.40046095</v>
          </cell>
          <cell r="R17">
            <v>1611.4680210000001</v>
          </cell>
          <cell r="S17">
            <v>1683.529857</v>
          </cell>
          <cell r="T17">
            <v>1742.0283492999999</v>
          </cell>
          <cell r="U17">
            <v>1991.859267</v>
          </cell>
          <cell r="V17">
            <v>2067.0975071499997</v>
          </cell>
          <cell r="W17">
            <v>2896.6464826000001</v>
          </cell>
          <cell r="X17">
            <v>2999.8712425000003</v>
          </cell>
          <cell r="Y17">
            <v>3403.6418975000001</v>
          </cell>
          <cell r="Z17">
            <v>3805.8337638500002</v>
          </cell>
          <cell r="AA17">
            <v>6480.3310019999999</v>
          </cell>
          <cell r="AB17">
            <v>7262.6866689999997</v>
          </cell>
          <cell r="AC17">
            <v>8612.1290329999993</v>
          </cell>
          <cell r="AD17">
            <v>8978.6512177999994</v>
          </cell>
          <cell r="AE17">
            <v>9673.3743985000001</v>
          </cell>
          <cell r="AF17">
            <v>9907.5180199999995</v>
          </cell>
          <cell r="AG17">
            <v>10087.871502</v>
          </cell>
          <cell r="AH17">
            <v>10725.552439999999</v>
          </cell>
          <cell r="AI17">
            <v>10894.935945599998</v>
          </cell>
          <cell r="AJ17">
            <v>12384.966945</v>
          </cell>
          <cell r="AK17">
            <v>12578.901616000001</v>
          </cell>
          <cell r="AL17">
            <v>14176.941472999999</v>
          </cell>
          <cell r="AM17">
            <v>14463.942359000001</v>
          </cell>
          <cell r="AN17">
            <v>15374.065585999997</v>
          </cell>
          <cell r="AO17">
            <v>15709.821206000002</v>
          </cell>
          <cell r="AP17">
            <v>16631.075696999997</v>
          </cell>
          <cell r="AQ17">
            <v>16960.989599999997</v>
          </cell>
          <cell r="AR17">
            <v>18327.665002909995</v>
          </cell>
          <cell r="AS17">
            <v>19687.963108442618</v>
          </cell>
          <cell r="AT17">
            <v>21205.979673000002</v>
          </cell>
          <cell r="AU17">
            <v>23046.586512999998</v>
          </cell>
          <cell r="AV17">
            <v>23362.605734999997</v>
          </cell>
          <cell r="AW17">
            <v>24502.824110999994</v>
          </cell>
          <cell r="AX17">
            <v>24816.768907000001</v>
          </cell>
          <cell r="AY17">
            <v>25802.524456000003</v>
          </cell>
        </row>
        <row r="18">
          <cell r="A18" t="str">
            <v>IV</v>
          </cell>
          <cell r="B18" t="str">
            <v>–</v>
          </cell>
          <cell r="C18" t="str">
            <v>–</v>
          </cell>
          <cell r="D18" t="str">
            <v>–</v>
          </cell>
          <cell r="E18" t="str">
            <v>–</v>
          </cell>
          <cell r="F18" t="str">
            <v>–</v>
          </cell>
          <cell r="G18" t="str">
            <v>–</v>
          </cell>
          <cell r="H18" t="str">
            <v>–</v>
          </cell>
          <cell r="I18" t="str">
            <v>–</v>
          </cell>
          <cell r="J18" t="str">
            <v>–</v>
          </cell>
          <cell r="K18" t="str">
            <v>–</v>
          </cell>
          <cell r="L18" t="str">
            <v>–</v>
          </cell>
          <cell r="M18" t="str">
            <v>–</v>
          </cell>
          <cell r="N18">
            <v>53.481952</v>
          </cell>
          <cell r="O18">
            <v>156.34399999999999</v>
          </cell>
          <cell r="P18">
            <v>168.34199999999996</v>
          </cell>
          <cell r="Q18">
            <v>188.00200000000004</v>
          </cell>
          <cell r="R18">
            <v>251.76401299999998</v>
          </cell>
          <cell r="S18">
            <v>275.60022300000003</v>
          </cell>
          <cell r="T18">
            <v>309.17037800000003</v>
          </cell>
          <cell r="U18">
            <v>358.52576200000004</v>
          </cell>
          <cell r="V18">
            <v>405.99871099999996</v>
          </cell>
          <cell r="W18">
            <v>532.87944599999992</v>
          </cell>
          <cell r="X18">
            <v>592.70922900000005</v>
          </cell>
          <cell r="Y18">
            <v>681.5076406500001</v>
          </cell>
          <cell r="Z18">
            <v>758.20899783000004</v>
          </cell>
          <cell r="AA18">
            <v>1181.3795049600001</v>
          </cell>
          <cell r="AB18">
            <v>1402.3427781800001</v>
          </cell>
          <cell r="AC18">
            <v>1630.7069850900004</v>
          </cell>
          <cell r="AD18">
            <v>1808.9747680099999</v>
          </cell>
          <cell r="AE18">
            <v>1933.6754330000001</v>
          </cell>
          <cell r="AF18">
            <v>1963.3904409999998</v>
          </cell>
          <cell r="AG18">
            <v>2025.008178</v>
          </cell>
          <cell r="AH18">
            <v>2151.7624539999993</v>
          </cell>
          <cell r="AI18">
            <v>2191.4381089999997</v>
          </cell>
          <cell r="AJ18">
            <v>2462.9691939999998</v>
          </cell>
          <cell r="AK18">
            <v>2542.7502639999993</v>
          </cell>
          <cell r="AL18">
            <v>2871.8940550000002</v>
          </cell>
          <cell r="AM18">
            <v>2986.0310979999999</v>
          </cell>
          <cell r="AN18">
            <v>3205.9739770000001</v>
          </cell>
          <cell r="AO18">
            <v>3315.58788</v>
          </cell>
          <cell r="AP18">
            <v>3573.6092999999996</v>
          </cell>
          <cell r="AQ18">
            <v>3750.0808139999999</v>
          </cell>
          <cell r="AR18">
            <v>4133.1858455099991</v>
          </cell>
          <cell r="AS18">
            <v>4618.6829880100013</v>
          </cell>
          <cell r="AT18">
            <v>5250.5776126200008</v>
          </cell>
          <cell r="AU18">
            <v>5987.3035770000006</v>
          </cell>
          <cell r="AV18">
            <v>6395.9899363300001</v>
          </cell>
          <cell r="AW18">
            <v>6826.185276000002</v>
          </cell>
          <cell r="AX18">
            <v>7313.1522299999997</v>
          </cell>
          <cell r="AY18">
            <v>7651.9830973500029</v>
          </cell>
        </row>
        <row r="19">
          <cell r="A19" t="str">
            <v>EL</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v>152.773</v>
          </cell>
          <cell r="U19">
            <v>281.91399999999999</v>
          </cell>
          <cell r="V19">
            <v>243.70400000000001</v>
          </cell>
          <cell r="W19">
            <v>236.53700000000001</v>
          </cell>
          <cell r="X19">
            <v>234.96600000000001</v>
          </cell>
          <cell r="Y19">
            <v>389.25799999999998</v>
          </cell>
          <cell r="Z19">
            <v>439.89800000000002</v>
          </cell>
          <cell r="AA19">
            <v>295.25099999999998</v>
          </cell>
          <cell r="AB19">
            <v>318.02300000000002</v>
          </cell>
          <cell r="AC19">
            <v>299.10899999999998</v>
          </cell>
          <cell r="AD19">
            <v>313.77800000000002</v>
          </cell>
          <cell r="AE19">
            <v>375.40499999999997</v>
          </cell>
          <cell r="AF19">
            <v>388.66800000000001</v>
          </cell>
          <cell r="AG19">
            <v>392.32300000000004</v>
          </cell>
          <cell r="AH19">
            <v>414.625</v>
          </cell>
          <cell r="AI19">
            <v>425.399</v>
          </cell>
          <cell r="AJ19">
            <v>543.67700000000002</v>
          </cell>
          <cell r="AK19">
            <v>581.423</v>
          </cell>
          <cell r="AL19">
            <v>675.85800000000006</v>
          </cell>
          <cell r="AM19">
            <v>702.14499999999998</v>
          </cell>
          <cell r="AN19">
            <v>777.76900000000001</v>
          </cell>
          <cell r="AO19">
            <v>1057.636</v>
          </cell>
          <cell r="AP19">
            <v>1152.999</v>
          </cell>
          <cell r="AQ19">
            <v>1243.4263489999998</v>
          </cell>
          <cell r="AR19">
            <v>1433.636669</v>
          </cell>
          <cell r="AS19">
            <v>1637.773447</v>
          </cell>
          <cell r="AT19">
            <v>1894.4232690000001</v>
          </cell>
          <cell r="AU19">
            <v>2035.723958</v>
          </cell>
          <cell r="AV19">
            <v>2112.4139999999998</v>
          </cell>
          <cell r="AW19">
            <v>2157.624691</v>
          </cell>
          <cell r="AX19">
            <v>1904.465625</v>
          </cell>
          <cell r="AY19">
            <v>2029.5726180000001</v>
          </cell>
        </row>
        <row r="20">
          <cell r="A20" t="str">
            <v>  davon EL zur AHV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126.54300000000001</v>
          </cell>
          <cell r="U20">
            <v>226.399</v>
          </cell>
          <cell r="V20">
            <v>196.74600000000001</v>
          </cell>
          <cell r="W20">
            <v>188.14400000000001</v>
          </cell>
          <cell r="X20">
            <v>186.67400000000001</v>
          </cell>
          <cell r="Y20">
            <v>318.755</v>
          </cell>
          <cell r="Z20">
            <v>361.82600000000002</v>
          </cell>
          <cell r="AA20">
            <v>240.24299999999999</v>
          </cell>
          <cell r="AB20">
            <v>260.93700000000001</v>
          </cell>
          <cell r="AC20">
            <v>244.88</v>
          </cell>
          <cell r="AD20">
            <v>257.31</v>
          </cell>
          <cell r="AE20">
            <v>308.64</v>
          </cell>
          <cell r="AF20">
            <v>320.40199999999999</v>
          </cell>
          <cell r="AG20">
            <v>324.95600000000002</v>
          </cell>
          <cell r="AH20">
            <v>342.66783800000002</v>
          </cell>
          <cell r="AI20">
            <v>351.28699999999998</v>
          </cell>
          <cell r="AJ20">
            <v>451.00299999999999</v>
          </cell>
          <cell r="AK20">
            <v>479.10500000000002</v>
          </cell>
          <cell r="AL20">
            <v>552.74300000000005</v>
          </cell>
          <cell r="AM20">
            <v>569.74359600000003</v>
          </cell>
          <cell r="AN20">
            <v>627.71222</v>
          </cell>
          <cell r="AO20">
            <v>842.77057200000002</v>
          </cell>
          <cell r="AP20">
            <v>914.17683099999999</v>
          </cell>
          <cell r="AQ20">
            <v>976.66742399999998</v>
          </cell>
          <cell r="AR20">
            <v>1124.361101</v>
          </cell>
          <cell r="AS20">
            <v>1278.9479939999999</v>
          </cell>
          <cell r="AT20">
            <v>1468.4640900000002</v>
          </cell>
          <cell r="AU20">
            <v>1541.400112</v>
          </cell>
          <cell r="AV20">
            <v>1567.0140000000001</v>
          </cell>
          <cell r="AW20">
            <v>1574.9692540000001</v>
          </cell>
          <cell r="AX20">
            <v>1326.083691</v>
          </cell>
          <cell r="AY20">
            <v>1376.393276</v>
          </cell>
        </row>
        <row r="21">
          <cell r="A21" t="str">
            <v>  davon EL zur IV</v>
          </cell>
          <cell r="B21" t="str">
            <v>–</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26.23</v>
          </cell>
          <cell r="U21">
            <v>55.515000000000001</v>
          </cell>
          <cell r="V21">
            <v>46.957999999999998</v>
          </cell>
          <cell r="W21">
            <v>48.393000000000001</v>
          </cell>
          <cell r="X21">
            <v>48.292000000000002</v>
          </cell>
          <cell r="Y21">
            <v>70.503</v>
          </cell>
          <cell r="Z21">
            <v>78.072000000000003</v>
          </cell>
          <cell r="AA21">
            <v>55.008000000000003</v>
          </cell>
          <cell r="AB21">
            <v>57.085999999999999</v>
          </cell>
          <cell r="AC21">
            <v>54.228999999999999</v>
          </cell>
          <cell r="AD21">
            <v>56.468000000000004</v>
          </cell>
          <cell r="AE21">
            <v>66.765000000000001</v>
          </cell>
          <cell r="AF21">
            <v>68.266000000000005</v>
          </cell>
          <cell r="AG21">
            <v>67.367000000000004</v>
          </cell>
          <cell r="AH21">
            <v>71.956918999999999</v>
          </cell>
          <cell r="AI21">
            <v>74.111954999999995</v>
          </cell>
          <cell r="AJ21">
            <v>92.673511999999988</v>
          </cell>
          <cell r="AK21">
            <v>102.318264</v>
          </cell>
          <cell r="AL21">
            <v>123.115329</v>
          </cell>
          <cell r="AM21">
            <v>132.40094299999998</v>
          </cell>
          <cell r="AN21">
            <v>150.056859</v>
          </cell>
          <cell r="AO21">
            <v>214.865071</v>
          </cell>
          <cell r="AP21">
            <v>238.82150100000001</v>
          </cell>
          <cell r="AQ21">
            <v>266.75892499999998</v>
          </cell>
          <cell r="AR21">
            <v>309.27557000000002</v>
          </cell>
          <cell r="AS21">
            <v>358.82545300000004</v>
          </cell>
          <cell r="AT21">
            <v>425.95917900000001</v>
          </cell>
          <cell r="AU21">
            <v>494.323846</v>
          </cell>
          <cell r="AV21">
            <v>545.39</v>
          </cell>
          <cell r="AW21">
            <v>582.65543700000001</v>
          </cell>
          <cell r="AX21">
            <v>578.381934</v>
          </cell>
          <cell r="AY21">
            <v>653.17934200000002</v>
          </cell>
        </row>
        <row r="22">
          <cell r="A22" t="str">
            <v>BV</v>
          </cell>
          <cell r="B22" t="str">
            <v>–</v>
          </cell>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v>11809.342442309367</v>
          </cell>
          <cell r="AP22">
            <v>12896.158559658244</v>
          </cell>
          <cell r="AQ22">
            <v>13874.095056455881</v>
          </cell>
          <cell r="AR22">
            <v>15726.522628135814</v>
          </cell>
          <cell r="AS22">
            <v>17723.504143725811</v>
          </cell>
          <cell r="AT22">
            <v>19940.472424535317</v>
          </cell>
          <cell r="AU22">
            <v>20963.579381708922</v>
          </cell>
          <cell r="AV22">
            <v>22103.708636963864</v>
          </cell>
          <cell r="AW22">
            <v>24330.067326186516</v>
          </cell>
          <cell r="AX22">
            <v>26110.033991590957</v>
          </cell>
          <cell r="AY22">
            <v>27300</v>
          </cell>
        </row>
        <row r="23">
          <cell r="A23" t="str">
            <v>KV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6820.6891631282679</v>
          </cell>
          <cell r="AP23">
            <v>7206.2849497568459</v>
          </cell>
          <cell r="AQ23">
            <v>7730.6607672391319</v>
          </cell>
          <cell r="AR23">
            <v>8369.6326342296688</v>
          </cell>
          <cell r="AS23">
            <v>9299.2146190109197</v>
          </cell>
          <cell r="AT23">
            <v>10121.281931065543</v>
          </cell>
          <cell r="AU23">
            <v>10874.132371632397</v>
          </cell>
          <cell r="AV23">
            <v>10548.569</v>
          </cell>
          <cell r="AW23">
            <v>10959.608</v>
          </cell>
          <cell r="AX23">
            <v>11761.162275000001</v>
          </cell>
          <cell r="AY23">
            <v>12344.736444</v>
          </cell>
        </row>
        <row r="24">
          <cell r="A24" t="str">
            <v>UV</v>
          </cell>
          <cell r="B24" t="str">
            <v>–</v>
          </cell>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v>2677.4603050000001</v>
          </cell>
          <cell r="AM24">
            <v>3026.5817859999997</v>
          </cell>
          <cell r="AN24">
            <v>3160.3710460000002</v>
          </cell>
          <cell r="AO24">
            <v>3351.8349179999996</v>
          </cell>
          <cell r="AP24">
            <v>3535.7666979999995</v>
          </cell>
          <cell r="AQ24">
            <v>3794.0495750000005</v>
          </cell>
          <cell r="AR24">
            <v>4134.9556059999995</v>
          </cell>
          <cell r="AS24">
            <v>4628.7164480000001</v>
          </cell>
          <cell r="AT24">
            <v>4994.2319590200004</v>
          </cell>
          <cell r="AU24">
            <v>5042.9406866899999</v>
          </cell>
          <cell r="AV24">
            <v>5429.0456787599996</v>
          </cell>
          <cell r="AW24">
            <v>5737.0143717700003</v>
          </cell>
          <cell r="AX24">
            <v>5887.1303285599997</v>
          </cell>
          <cell r="AY24">
            <v>6059.7049663700009</v>
          </cell>
        </row>
        <row r="25">
          <cell r="A25" t="str">
            <v>EO</v>
          </cell>
          <cell r="B25" t="str">
            <v>–</v>
          </cell>
          <cell r="C25" t="str">
            <v>–</v>
          </cell>
          <cell r="D25" t="str">
            <v>–</v>
          </cell>
          <cell r="E25" t="str">
            <v>–</v>
          </cell>
          <cell r="F25" t="str">
            <v>–</v>
          </cell>
          <cell r="G25">
            <v>42.444069999999989</v>
          </cell>
          <cell r="H25">
            <v>49.656069000000009</v>
          </cell>
          <cell r="I25">
            <v>48.1</v>
          </cell>
          <cell r="J25">
            <v>50.659262999999996</v>
          </cell>
          <cell r="K25">
            <v>45.7</v>
          </cell>
          <cell r="L25">
            <v>53.789023</v>
          </cell>
          <cell r="M25">
            <v>53.7</v>
          </cell>
          <cell r="N25">
            <v>63.877151000000005</v>
          </cell>
          <cell r="O25">
            <v>71.815231000000011</v>
          </cell>
          <cell r="P25">
            <v>85.054716000000013</v>
          </cell>
          <cell r="Q25">
            <v>88.478121999999999</v>
          </cell>
          <cell r="R25">
            <v>126.42247</v>
          </cell>
          <cell r="S25">
            <v>137.496589</v>
          </cell>
          <cell r="T25">
            <v>137.92144199999998</v>
          </cell>
          <cell r="U25">
            <v>138.41496000000004</v>
          </cell>
          <cell r="V25">
            <v>147.94471400000003</v>
          </cell>
          <cell r="W25">
            <v>214.51119299999999</v>
          </cell>
          <cell r="X25">
            <v>221.459732</v>
          </cell>
          <cell r="Y25">
            <v>230.629234</v>
          </cell>
          <cell r="Z25">
            <v>226.74813500000002</v>
          </cell>
          <cell r="AA25">
            <v>231.16627530000002</v>
          </cell>
          <cell r="AB25">
            <v>316.72352939999996</v>
          </cell>
          <cell r="AC25">
            <v>334.59069340000002</v>
          </cell>
          <cell r="AD25">
            <v>463.57502175000002</v>
          </cell>
          <cell r="AE25">
            <v>485.35897390000002</v>
          </cell>
          <cell r="AF25">
            <v>467.25895500000001</v>
          </cell>
          <cell r="AG25">
            <v>508.57092900000004</v>
          </cell>
          <cell r="AH25">
            <v>482.473636</v>
          </cell>
          <cell r="AI25">
            <v>533.8278039999999</v>
          </cell>
          <cell r="AJ25">
            <v>569.05202800000006</v>
          </cell>
          <cell r="AK25">
            <v>636.521253</v>
          </cell>
          <cell r="AL25">
            <v>656.65652299999999</v>
          </cell>
          <cell r="AM25">
            <v>711.04499700000008</v>
          </cell>
          <cell r="AN25">
            <v>701.56878599999993</v>
          </cell>
          <cell r="AO25">
            <v>715.83241499999997</v>
          </cell>
          <cell r="AP25">
            <v>848.82794100000001</v>
          </cell>
          <cell r="AQ25">
            <v>891.57749199999989</v>
          </cell>
          <cell r="AR25">
            <v>885.11</v>
          </cell>
          <cell r="AS25">
            <v>889.46999999999991</v>
          </cell>
          <cell r="AT25">
            <v>887.42</v>
          </cell>
          <cell r="AU25">
            <v>830.47341699999993</v>
          </cell>
          <cell r="AV25">
            <v>809.92883699999993</v>
          </cell>
          <cell r="AW25">
            <v>620.86075399999993</v>
          </cell>
          <cell r="AX25">
            <v>621.30411000000004</v>
          </cell>
          <cell r="AY25">
            <v>581.88065800000004</v>
          </cell>
        </row>
        <row r="26">
          <cell r="A26" t="str">
            <v>ALV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v>0</v>
          </cell>
          <cell r="AD26">
            <v>0</v>
          </cell>
          <cell r="AE26">
            <v>0</v>
          </cell>
          <cell r="AF26">
            <v>0</v>
          </cell>
          <cell r="AG26">
            <v>0</v>
          </cell>
          <cell r="AH26" t="str">
            <v>...</v>
          </cell>
          <cell r="AI26" t="str">
            <v>...</v>
          </cell>
          <cell r="AJ26" t="str">
            <v>...</v>
          </cell>
          <cell r="AK26" t="str">
            <v>...</v>
          </cell>
          <cell r="AL26" t="str">
            <v>...</v>
          </cell>
          <cell r="AM26" t="str">
            <v>...</v>
          </cell>
          <cell r="AN26">
            <v>2.8446659999999999E-2</v>
          </cell>
          <cell r="AO26">
            <v>635.63989992000006</v>
          </cell>
          <cell r="AP26">
            <v>549.930927</v>
          </cell>
          <cell r="AQ26">
            <v>441.78999999999996</v>
          </cell>
          <cell r="AR26">
            <v>502.37749917000002</v>
          </cell>
          <cell r="AS26">
            <v>1339.9029779999998</v>
          </cell>
          <cell r="AT26">
            <v>3461.1254704199996</v>
          </cell>
          <cell r="AU26">
            <v>5985.8922671299997</v>
          </cell>
          <cell r="AV26">
            <v>5921.2339904200007</v>
          </cell>
          <cell r="AW26">
            <v>5240.4240508400007</v>
          </cell>
          <cell r="AX26">
            <v>6123.8012490000019</v>
          </cell>
          <cell r="AY26">
            <v>8027.6</v>
          </cell>
        </row>
        <row r="27">
          <cell r="A27" t="str">
            <v>FZ</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v>2664.0378222448039</v>
          </cell>
          <cell r="AP27">
            <v>2770.8709313050058</v>
          </cell>
          <cell r="AQ27">
            <v>2882.4632459511736</v>
          </cell>
          <cell r="AR27">
            <v>2995.1601709870674</v>
          </cell>
          <cell r="AS27">
            <v>3173.3393537972656</v>
          </cell>
          <cell r="AT27">
            <v>3396.7579267617216</v>
          </cell>
          <cell r="AU27">
            <v>3735.7682124987232</v>
          </cell>
          <cell r="AV27">
            <v>3871.5753384368427</v>
          </cell>
          <cell r="AW27">
            <v>3919.9749394116752</v>
          </cell>
          <cell r="AX27">
            <v>4099.5157763312945</v>
          </cell>
          <cell r="AY27">
            <v>4263.4964073845467</v>
          </cell>
        </row>
        <row r="28">
          <cell r="A28" t="str">
            <v>Total Saldo</v>
          </cell>
          <cell r="AO28">
            <v>13359.345899077802</v>
          </cell>
          <cell r="AP28">
            <v>15988.553988396616</v>
          </cell>
          <cell r="AQ28">
            <v>19549.344882222751</v>
          </cell>
          <cell r="AR28">
            <v>21819.582577523797</v>
          </cell>
          <cell r="AS28">
            <v>22387.017633710522</v>
          </cell>
          <cell r="AT28">
            <v>19909.085100819113</v>
          </cell>
          <cell r="AU28">
            <v>17758.856789696383</v>
          </cell>
          <cell r="AV28">
            <v>16484.921321528695</v>
          </cell>
          <cell r="AW28">
            <v>26073.699622145457</v>
          </cell>
          <cell r="AX28">
            <v>25927.124180777737</v>
          </cell>
          <cell r="AY28">
            <v>33118.525418619778</v>
          </cell>
        </row>
        <row r="29">
          <cell r="A29" t="str">
            <v>AHV</v>
          </cell>
          <cell r="B29">
            <v>455.68620273000005</v>
          </cell>
          <cell r="C29">
            <v>464.88922445000009</v>
          </cell>
          <cell r="D29">
            <v>467.12280640999995</v>
          </cell>
          <cell r="E29">
            <v>478.51157924999995</v>
          </cell>
          <cell r="F29">
            <v>494.23636011000002</v>
          </cell>
          <cell r="G29">
            <v>525.58482612</v>
          </cell>
          <cell r="H29">
            <v>442.20292354000003</v>
          </cell>
          <cell r="I29">
            <v>469.88320104999997</v>
          </cell>
          <cell r="J29">
            <v>421.0275816699999</v>
          </cell>
          <cell r="K29">
            <v>337.35359258999983</v>
          </cell>
          <cell r="L29">
            <v>310.07371440000009</v>
          </cell>
          <cell r="M29">
            <v>354.88965038999993</v>
          </cell>
          <cell r="N29">
            <v>385.71880199999998</v>
          </cell>
          <cell r="O29">
            <v>382.43601276000015</v>
          </cell>
          <cell r="P29">
            <v>354.39708480000002</v>
          </cell>
          <cell r="Q29">
            <v>445.7199081199999</v>
          </cell>
          <cell r="R29">
            <v>181.2077589999999</v>
          </cell>
          <cell r="S29">
            <v>243.80560500000001</v>
          </cell>
          <cell r="T29">
            <v>289.02536469999995</v>
          </cell>
          <cell r="U29">
            <v>182.16988500000002</v>
          </cell>
          <cell r="V29">
            <v>210.77113284999996</v>
          </cell>
          <cell r="W29">
            <v>216.00296640000033</v>
          </cell>
          <cell r="X29">
            <v>434.11284750000004</v>
          </cell>
          <cell r="Y29">
            <v>544.99565050000047</v>
          </cell>
          <cell r="Z29">
            <v>618.46194015000037</v>
          </cell>
          <cell r="AA29">
            <v>658.31111499999952</v>
          </cell>
          <cell r="AB29">
            <v>801.99357200000122</v>
          </cell>
          <cell r="AC29">
            <v>-168.7761389999996</v>
          </cell>
          <cell r="AD29">
            <v>-211.11514879999959</v>
          </cell>
          <cell r="AE29">
            <v>-642.31598149999809</v>
          </cell>
          <cell r="AF29">
            <v>-433.78642099999888</v>
          </cell>
          <cell r="AG29">
            <v>-193.10296799999924</v>
          </cell>
          <cell r="AH29">
            <v>169.89762699999847</v>
          </cell>
          <cell r="AI29">
            <v>745.53576100000282</v>
          </cell>
          <cell r="AJ29">
            <v>562.69634700000097</v>
          </cell>
          <cell r="AK29">
            <v>890.309194999998</v>
          </cell>
          <cell r="AL29">
            <v>81.673757000002297</v>
          </cell>
          <cell r="AM29">
            <v>282.03733100000136</v>
          </cell>
          <cell r="AN29">
            <v>426.94719700000314</v>
          </cell>
          <cell r="AO29">
            <v>803.27198699999826</v>
          </cell>
          <cell r="AP29">
            <v>931.41642000000138</v>
          </cell>
          <cell r="AQ29">
            <v>1714.6059920000007</v>
          </cell>
          <cell r="AR29">
            <v>2027.2342519999947</v>
          </cell>
          <cell r="AS29">
            <v>2345.3527779999895</v>
          </cell>
          <cell r="AT29">
            <v>1953.652141999999</v>
          </cell>
          <cell r="AU29">
            <v>809.78744300000005</v>
          </cell>
          <cell r="AV29">
            <v>560.79600000000005</v>
          </cell>
          <cell r="AW29">
            <v>8.8284190000000002</v>
          </cell>
          <cell r="AX29">
            <v>-28.581240999999999</v>
          </cell>
          <cell r="AY29">
            <v>-583.39877500000512</v>
          </cell>
        </row>
        <row r="30">
          <cell r="A30" t="str">
            <v>IV</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cell r="N30">
            <v>49.048310999999998</v>
          </cell>
          <cell r="O30">
            <v>12.909504999999999</v>
          </cell>
          <cell r="P30">
            <v>17.283812999999999</v>
          </cell>
          <cell r="Q30">
            <v>18.916</v>
          </cell>
          <cell r="R30">
            <v>-1.8540730000000001</v>
          </cell>
          <cell r="S30">
            <v>-7.1279999999999996E-2</v>
          </cell>
          <cell r="T30">
            <v>-7.7425810000000004</v>
          </cell>
          <cell r="U30">
            <v>-20.262592999999999</v>
          </cell>
          <cell r="V30">
            <v>2.9505400000000002</v>
          </cell>
          <cell r="W30">
            <v>1.232504</v>
          </cell>
          <cell r="X30">
            <v>3.0597409999999998</v>
          </cell>
          <cell r="Y30">
            <v>3.777323</v>
          </cell>
          <cell r="Z30">
            <v>7.2850479299999993</v>
          </cell>
          <cell r="AA30">
            <v>-20.198104910000001</v>
          </cell>
          <cell r="AB30">
            <v>-74.62054938</v>
          </cell>
          <cell r="AC30">
            <v>-49.156884040000001</v>
          </cell>
          <cell r="AD30">
            <v>-46.441829810000002</v>
          </cell>
          <cell r="AE30">
            <v>-84.949692999999996</v>
          </cell>
          <cell r="AF30">
            <v>-70.469510999999997</v>
          </cell>
          <cell r="AG30">
            <v>-56.589072000000002</v>
          </cell>
          <cell r="AH30">
            <v>-40.340814000000002</v>
          </cell>
          <cell r="AI30">
            <v>21.663525</v>
          </cell>
          <cell r="AJ30">
            <v>-22.682576000000001</v>
          </cell>
          <cell r="AK30">
            <v>-3.4434840000000002</v>
          </cell>
          <cell r="AL30">
            <v>-107.480226</v>
          </cell>
          <cell r="AM30">
            <v>-107.886138</v>
          </cell>
          <cell r="AN30">
            <v>-110.68349600000001</v>
          </cell>
          <cell r="AO30">
            <v>-82.779616000000004</v>
          </cell>
          <cell r="AP30">
            <v>218.57598100000001</v>
          </cell>
          <cell r="AQ30">
            <v>278.481582</v>
          </cell>
          <cell r="AR30">
            <v>278.46570699999938</v>
          </cell>
          <cell r="AS30">
            <v>222.76023799999894</v>
          </cell>
          <cell r="AT30">
            <v>11.244082000000162</v>
          </cell>
          <cell r="AU30">
            <v>-419.85495800000001</v>
          </cell>
          <cell r="AV30">
            <v>-625.32389718000002</v>
          </cell>
          <cell r="AW30">
            <v>-342.89875899999998</v>
          </cell>
          <cell r="AX30">
            <v>-426.896612</v>
          </cell>
          <cell r="AY30">
            <v>-615.14756799999998</v>
          </cell>
        </row>
        <row r="31">
          <cell r="A31" t="str">
            <v>EL</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row>
        <row r="32">
          <cell r="A32" t="str">
            <v>BV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v>12000.001877077013</v>
          </cell>
          <cell r="AP32">
            <v>14300.40000187119</v>
          </cell>
          <cell r="AQ32">
            <v>16700.019485351848</v>
          </cell>
          <cell r="AR32">
            <v>18600.406482134043</v>
          </cell>
          <cell r="AS32">
            <v>19899.738973194304</v>
          </cell>
          <cell r="AT32">
            <v>20600.046000000006</v>
          </cell>
          <cell r="AU32">
            <v>19400.448069485101</v>
          </cell>
          <cell r="AV32">
            <v>18099.887999999981</v>
          </cell>
          <cell r="AW32">
            <v>25900.265911049089</v>
          </cell>
          <cell r="AX32">
            <v>26400.462848346804</v>
          </cell>
          <cell r="AY32">
            <v>36100</v>
          </cell>
        </row>
        <row r="33">
          <cell r="A33" t="str">
            <v>KV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-80.993249215418473</v>
          </cell>
          <cell r="AP33">
            <v>-103.07035195955814</v>
          </cell>
          <cell r="AQ33">
            <v>-8.9724630258151592</v>
          </cell>
          <cell r="AR33">
            <v>260.26974462765793</v>
          </cell>
          <cell r="AS33">
            <v>8.2684916780199273</v>
          </cell>
          <cell r="AT33">
            <v>-201.62070386633422</v>
          </cell>
          <cell r="AU33">
            <v>-49.750949587911236</v>
          </cell>
          <cell r="AV33">
            <v>126.359604</v>
          </cell>
          <cell r="AW33">
            <v>-81.8429</v>
          </cell>
          <cell r="AX33">
            <v>-319.9323455</v>
          </cell>
          <cell r="AY33">
            <v>70.171887530000006</v>
          </cell>
        </row>
        <row r="34">
          <cell r="A34" t="str">
            <v>UV</v>
          </cell>
          <cell r="B34" t="str">
            <v>–</v>
          </cell>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v>45.857730999999994</v>
          </cell>
          <cell r="AM34">
            <v>38.395077999999998</v>
          </cell>
          <cell r="AN34">
            <v>68.913556</v>
          </cell>
          <cell r="AO34">
            <v>69.216121999999999</v>
          </cell>
          <cell r="AP34">
            <v>72.725757999999999</v>
          </cell>
          <cell r="AQ34">
            <v>111.875496</v>
          </cell>
          <cell r="AR34">
            <v>75.029003000000003</v>
          </cell>
          <cell r="AS34">
            <v>-88.124933000000013</v>
          </cell>
          <cell r="AT34">
            <v>-307.23204569000006</v>
          </cell>
          <cell r="AU34">
            <v>-27.342646850000001</v>
          </cell>
          <cell r="AV34">
            <v>133.85522854999999</v>
          </cell>
          <cell r="AW34">
            <v>128.60825000999998</v>
          </cell>
          <cell r="AX34">
            <v>240.90128246</v>
          </cell>
          <cell r="AY34">
            <v>71.081752520000009</v>
          </cell>
        </row>
        <row r="35">
          <cell r="A35" t="str">
            <v>EO</v>
          </cell>
          <cell r="B35" t="str">
            <v>–</v>
          </cell>
          <cell r="C35" t="str">
            <v>–</v>
          </cell>
          <cell r="D35" t="str">
            <v>–</v>
          </cell>
          <cell r="E35" t="str">
            <v>–</v>
          </cell>
          <cell r="F35" t="str">
            <v>–</v>
          </cell>
          <cell r="G35">
            <v>-29.9</v>
          </cell>
          <cell r="H35">
            <v>-49.7</v>
          </cell>
          <cell r="I35">
            <v>-48.1</v>
          </cell>
          <cell r="J35">
            <v>-50.7</v>
          </cell>
          <cell r="K35">
            <v>-45.7</v>
          </cell>
          <cell r="L35">
            <v>-53.8</v>
          </cell>
          <cell r="M35">
            <v>-53.7</v>
          </cell>
          <cell r="N35">
            <v>13.865022000000003</v>
          </cell>
          <cell r="O35">
            <v>20.207767999999987</v>
          </cell>
          <cell r="P35">
            <v>18.778474000000003</v>
          </cell>
          <cell r="Q35">
            <v>27.859861999999993</v>
          </cell>
          <cell r="R35">
            <v>1.6246700000000089</v>
          </cell>
          <cell r="S35">
            <v>2.6825699999999983</v>
          </cell>
          <cell r="T35">
            <v>11.722785000000016</v>
          </cell>
          <cell r="U35">
            <v>24.701652999999993</v>
          </cell>
          <cell r="V35">
            <v>25.563080999999954</v>
          </cell>
          <cell r="W35">
            <v>-26.784079999999989</v>
          </cell>
          <cell r="X35">
            <v>-14.662288900000021</v>
          </cell>
          <cell r="Y35">
            <v>5.352388000000019</v>
          </cell>
          <cell r="Z35">
            <v>37.79166399999994</v>
          </cell>
          <cell r="AA35">
            <v>68.938957249999959</v>
          </cell>
          <cell r="AB35">
            <v>23.640713610000034</v>
          </cell>
          <cell r="AC35">
            <v>94.494515750000005</v>
          </cell>
          <cell r="AD35">
            <v>66.84997599999997</v>
          </cell>
          <cell r="AE35">
            <v>61.543771100000072</v>
          </cell>
          <cell r="AF35">
            <v>99.322168000000033</v>
          </cell>
          <cell r="AG35">
            <v>87.253351999999893</v>
          </cell>
          <cell r="AH35">
            <v>165.53032299999995</v>
          </cell>
          <cell r="AI35">
            <v>171.23774200000014</v>
          </cell>
          <cell r="AJ35">
            <v>197.86343299999999</v>
          </cell>
          <cell r="AK35">
            <v>168.88412900000003</v>
          </cell>
          <cell r="AL35">
            <v>189.029224</v>
          </cell>
          <cell r="AM35">
            <v>171.41984899999977</v>
          </cell>
          <cell r="AN35">
            <v>249.67192999999997</v>
          </cell>
          <cell r="AO35">
            <v>289.89486599999998</v>
          </cell>
          <cell r="AP35">
            <v>60.345680000000129</v>
          </cell>
          <cell r="AQ35">
            <v>80.057847000000152</v>
          </cell>
          <cell r="AR35">
            <v>174.58725700000014</v>
          </cell>
          <cell r="AS35">
            <v>263.308762</v>
          </cell>
          <cell r="AT35">
            <v>322.42325599999992</v>
          </cell>
          <cell r="AU35">
            <v>419.22108700000001</v>
          </cell>
          <cell r="AV35">
            <v>455.84717400000011</v>
          </cell>
          <cell r="AW35">
            <v>238.95213999999999</v>
          </cell>
          <cell r="AX35">
            <v>256.23282599999999</v>
          </cell>
          <cell r="AY35">
            <v>386.642673</v>
          </cell>
        </row>
        <row r="36">
          <cell r="A36" t="str">
            <v>ALV</v>
          </cell>
          <cell r="B36" t="str">
            <v>–</v>
          </cell>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v>0</v>
          </cell>
          <cell r="AD36">
            <v>0</v>
          </cell>
          <cell r="AE36">
            <v>0</v>
          </cell>
          <cell r="AF36">
            <v>0</v>
          </cell>
          <cell r="AG36">
            <v>0</v>
          </cell>
          <cell r="AH36" t="str">
            <v>-</v>
          </cell>
          <cell r="AI36" t="str">
            <v>-</v>
          </cell>
          <cell r="AJ36" t="str">
            <v>-</v>
          </cell>
          <cell r="AK36" t="str">
            <v>-</v>
          </cell>
          <cell r="AL36" t="str">
            <v>-</v>
          </cell>
          <cell r="AM36" t="str">
            <v>-</v>
          </cell>
          <cell r="AN36" t="str">
            <v>-</v>
          </cell>
          <cell r="AO36">
            <v>205.54753321999999</v>
          </cell>
          <cell r="AP36">
            <v>356.51047962000007</v>
          </cell>
          <cell r="AQ36">
            <v>534.14899999999989</v>
          </cell>
          <cell r="AR36">
            <v>283.91814418999991</v>
          </cell>
          <cell r="AS36">
            <v>-473.74636177000025</v>
          </cell>
          <cell r="AT36">
            <v>-2657.1040592200002</v>
          </cell>
          <cell r="AU36">
            <v>-2429.8177946100009</v>
          </cell>
          <cell r="AV36">
            <v>-2241.3248103500005</v>
          </cell>
          <cell r="AW36">
            <v>247.27727021999908</v>
          </cell>
          <cell r="AX36">
            <v>-168.40435500000001</v>
          </cell>
          <cell r="AY36">
            <v>-2283.0999999999995</v>
          </cell>
        </row>
        <row r="37">
          <cell r="A37" t="str">
            <v>FZ</v>
          </cell>
          <cell r="B37" t="str">
            <v>–</v>
          </cell>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v>155.18637899620899</v>
          </cell>
          <cell r="AP37">
            <v>151.65001986498328</v>
          </cell>
          <cell r="AQ37">
            <v>139.12794289671683</v>
          </cell>
          <cell r="AR37">
            <v>119.67198757210281</v>
          </cell>
          <cell r="AS37">
            <v>209.45968560820847</v>
          </cell>
          <cell r="AT37">
            <v>187.67642959544401</v>
          </cell>
          <cell r="AU37">
            <v>56.166539259190813</v>
          </cell>
          <cell r="AV37">
            <v>-25.175977491287085</v>
          </cell>
          <cell r="AW37">
            <v>-25.490709133631754</v>
          </cell>
          <cell r="AX37">
            <v>-26.658222529065824</v>
          </cell>
          <cell r="AY37">
            <v>-27.72455143022853</v>
          </cell>
        </row>
        <row r="38">
          <cell r="A38" t="str">
            <v>Total Kapital</v>
          </cell>
          <cell r="AO38">
            <v>183654.48291986997</v>
          </cell>
          <cell r="AP38">
            <v>200082.52942699002</v>
          </cell>
          <cell r="AQ38">
            <v>220078.76149460999</v>
          </cell>
          <cell r="AR38">
            <v>242115.92056947001</v>
          </cell>
          <cell r="AS38">
            <v>265202.59031370003</v>
          </cell>
          <cell r="AT38">
            <v>286268.74937948002</v>
          </cell>
          <cell r="AU38">
            <v>304932.86007200001</v>
          </cell>
          <cell r="AV38">
            <v>322463.90298531996</v>
          </cell>
          <cell r="AW38">
            <v>349898.91208054003</v>
          </cell>
          <cell r="AX38">
            <v>380381.00997611001</v>
          </cell>
          <cell r="AY38">
            <v>414224.89454965998</v>
          </cell>
        </row>
        <row r="39">
          <cell r="A39" t="str">
            <v>AHV</v>
          </cell>
          <cell r="B39">
            <v>454.9440916499999</v>
          </cell>
          <cell r="C39">
            <v>923.79623447999984</v>
          </cell>
          <cell r="D39">
            <v>1400.0629807400001</v>
          </cell>
          <cell r="E39">
            <v>1878.5429001799998</v>
          </cell>
          <cell r="F39">
            <v>2364.2105825099998</v>
          </cell>
          <cell r="G39">
            <v>2895.81061262</v>
          </cell>
          <cell r="H39">
            <v>3336.01804429</v>
          </cell>
          <cell r="I39">
            <v>3800.7411378500001</v>
          </cell>
          <cell r="J39">
            <v>4221.1170518600002</v>
          </cell>
          <cell r="K39">
            <v>4560.32951718</v>
          </cell>
          <cell r="L39">
            <v>4848.5542012200003</v>
          </cell>
          <cell r="M39">
            <v>5221.2663262899996</v>
          </cell>
          <cell r="N39">
            <v>5607.1794645800001</v>
          </cell>
          <cell r="O39">
            <v>5989.6154760899999</v>
          </cell>
          <cell r="P39">
            <v>6344.0125605399999</v>
          </cell>
          <cell r="Q39">
            <v>6789.7324687300006</v>
          </cell>
          <cell r="R39">
            <v>6970.94122823</v>
          </cell>
          <cell r="S39">
            <v>7214.7835421299997</v>
          </cell>
          <cell r="T39">
            <v>7503.7253646999998</v>
          </cell>
          <cell r="U39">
            <v>7685.9420819300003</v>
          </cell>
          <cell r="V39">
            <v>7896.7132145100004</v>
          </cell>
          <cell r="W39">
            <v>8112.7161809700001</v>
          </cell>
          <cell r="X39">
            <v>8546.8290284100003</v>
          </cell>
          <cell r="Y39">
            <v>9091.8246793500002</v>
          </cell>
          <cell r="Z39">
            <v>9710.2866195999995</v>
          </cell>
          <cell r="AA39">
            <v>10368.59773464</v>
          </cell>
          <cell r="AB39">
            <v>11170.591306330001</v>
          </cell>
          <cell r="AC39">
            <v>11001.710900709999</v>
          </cell>
          <cell r="AD39">
            <v>10790.708764749999</v>
          </cell>
          <cell r="AE39">
            <v>10148.384038430002</v>
          </cell>
          <cell r="AF39">
            <v>9714.5976174400002</v>
          </cell>
          <cell r="AG39">
            <v>9521.4646490000014</v>
          </cell>
          <cell r="AH39">
            <v>9691.3922759999987</v>
          </cell>
          <cell r="AI39">
            <v>10436.991037</v>
          </cell>
          <cell r="AJ39">
            <v>10999.624384000001</v>
          </cell>
          <cell r="AK39">
            <v>11889.933578999999</v>
          </cell>
          <cell r="AL39">
            <v>11971.607336000003</v>
          </cell>
          <cell r="AM39">
            <v>12253.644667</v>
          </cell>
          <cell r="AN39">
            <v>12680.591865000004</v>
          </cell>
          <cell r="AO39">
            <v>13483.863851999999</v>
          </cell>
          <cell r="AP39">
            <v>14415.280271</v>
          </cell>
          <cell r="AQ39">
            <v>16129.886263</v>
          </cell>
          <cell r="AR39">
            <v>18157.120514999995</v>
          </cell>
          <cell r="AS39">
            <v>20502.473292999985</v>
          </cell>
          <cell r="AT39">
            <v>22456.125434999984</v>
          </cell>
          <cell r="AU39">
            <v>23265.912877999985</v>
          </cell>
          <cell r="AV39">
            <v>23826.708999999999</v>
          </cell>
          <cell r="AW39">
            <v>23835.538189999999</v>
          </cell>
          <cell r="AX39">
            <v>23806.956948999999</v>
          </cell>
          <cell r="AY39">
            <v>23223.558375000001</v>
          </cell>
        </row>
        <row r="40">
          <cell r="A40" t="str">
            <v>IV</v>
          </cell>
          <cell r="B40" t="str">
            <v>–</v>
          </cell>
          <cell r="C40" t="str">
            <v>–</v>
          </cell>
          <cell r="D40" t="str">
            <v>–</v>
          </cell>
          <cell r="E40" t="str">
            <v>–</v>
          </cell>
          <cell r="F40" t="str">
            <v>–</v>
          </cell>
          <cell r="G40" t="str">
            <v>–</v>
          </cell>
          <cell r="H40" t="str">
            <v>–</v>
          </cell>
          <cell r="I40" t="str">
            <v>–</v>
          </cell>
          <cell r="J40" t="str">
            <v>–</v>
          </cell>
          <cell r="K40" t="str">
            <v>–</v>
          </cell>
          <cell r="L40" t="str">
            <v>–</v>
          </cell>
          <cell r="M40" t="str">
            <v>–</v>
          </cell>
          <cell r="N40">
            <v>49.048310999999998</v>
          </cell>
          <cell r="O40">
            <v>61.957816000000001</v>
          </cell>
          <cell r="P40">
            <v>79.241629000000003</v>
          </cell>
          <cell r="Q40">
            <v>98.2</v>
          </cell>
          <cell r="R40">
            <v>96.303773000000007</v>
          </cell>
          <cell r="S40">
            <v>96.232493000000005</v>
          </cell>
          <cell r="T40">
            <v>88.489912000000004</v>
          </cell>
          <cell r="U40">
            <v>68.227318999999994</v>
          </cell>
          <cell r="V40">
            <v>71.177858999999998</v>
          </cell>
          <cell r="W40">
            <v>72.410363000000004</v>
          </cell>
          <cell r="X40">
            <v>75.470104000000006</v>
          </cell>
          <cell r="Y40">
            <v>79.247427000000002</v>
          </cell>
          <cell r="Z40">
            <v>86.532475360000007</v>
          </cell>
          <cell r="AA40">
            <v>66.334370449999994</v>
          </cell>
          <cell r="AB40">
            <v>-8.2861789300000002</v>
          </cell>
          <cell r="AC40">
            <v>-57.44306297</v>
          </cell>
          <cell r="AD40">
            <v>-103.88489278</v>
          </cell>
          <cell r="AE40">
            <v>-188.834585</v>
          </cell>
          <cell r="AF40">
            <v>-259.30409600000002</v>
          </cell>
          <cell r="AG40">
            <v>-315.893168</v>
          </cell>
          <cell r="AH40">
            <v>-356.23398200000003</v>
          </cell>
          <cell r="AI40">
            <v>-334.57045599999998</v>
          </cell>
          <cell r="AJ40">
            <v>-357.25303200000002</v>
          </cell>
          <cell r="AK40">
            <v>-360.69651599999997</v>
          </cell>
          <cell r="AL40">
            <v>-468.17674199999999</v>
          </cell>
          <cell r="AM40">
            <v>-576.06287999999995</v>
          </cell>
          <cell r="AN40">
            <v>-686.74637700000005</v>
          </cell>
          <cell r="AO40">
            <v>-769.52599299999997</v>
          </cell>
          <cell r="AP40">
            <v>-550.95001200000002</v>
          </cell>
          <cell r="AQ40">
            <v>-272.46843000000001</v>
          </cell>
          <cell r="AR40">
            <v>5.9972769999993716</v>
          </cell>
          <cell r="AS40">
            <v>228.75751499999822</v>
          </cell>
          <cell r="AT40">
            <v>240.00159700000017</v>
          </cell>
          <cell r="AU40">
            <v>-179.85336100000001</v>
          </cell>
          <cell r="AV40">
            <v>-805.17725818000008</v>
          </cell>
          <cell r="AW40">
            <v>-1148.07601718</v>
          </cell>
          <cell r="AX40">
            <v>-1574.97262918</v>
          </cell>
          <cell r="AY40">
            <v>-2190.1201971800001</v>
          </cell>
        </row>
        <row r="41">
          <cell r="A41" t="str">
            <v>EL</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row>
        <row r="42">
          <cell r="A42" t="str">
            <v>BV</v>
          </cell>
          <cell r="B42" t="str">
            <v>–</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v>157600</v>
          </cell>
          <cell r="AP42">
            <v>171900</v>
          </cell>
          <cell r="AQ42">
            <v>188600</v>
          </cell>
          <cell r="AR42">
            <v>207200</v>
          </cell>
          <cell r="AS42">
            <v>227100</v>
          </cell>
          <cell r="AT42">
            <v>247700</v>
          </cell>
          <cell r="AU42">
            <v>267100</v>
          </cell>
          <cell r="AV42">
            <v>285200</v>
          </cell>
          <cell r="AW42">
            <v>311100</v>
          </cell>
          <cell r="AX42">
            <v>337500</v>
          </cell>
          <cell r="AY42">
            <v>373600</v>
          </cell>
        </row>
        <row r="43">
          <cell r="A43" t="str">
            <v>KV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t="str">
            <v>...</v>
          </cell>
          <cell r="AQ43" t="str">
            <v>...</v>
          </cell>
          <cell r="AR43" t="str">
            <v>...</v>
          </cell>
          <cell r="AS43" t="str">
            <v>...</v>
          </cell>
          <cell r="AT43" t="str">
            <v>...</v>
          </cell>
          <cell r="AU43" t="str">
            <v>...</v>
          </cell>
          <cell r="AV43" t="str">
            <v>...</v>
          </cell>
          <cell r="AW43" t="str">
            <v>...</v>
          </cell>
          <cell r="AX43">
            <v>2856.0771495999998</v>
          </cell>
          <cell r="AY43">
            <v>2991.8799653000001</v>
          </cell>
        </row>
        <row r="44">
          <cell r="A44" t="str">
            <v>UV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v>7575.961897000001</v>
          </cell>
          <cell r="AM44">
            <v>8139.0368760000001</v>
          </cell>
          <cell r="AN44">
            <v>8687.5200280000008</v>
          </cell>
          <cell r="AO44">
            <v>9248.5926440000021</v>
          </cell>
          <cell r="AP44">
            <v>9809.8038739999993</v>
          </cell>
          <cell r="AQ44">
            <v>10498.743785000001</v>
          </cell>
          <cell r="AR44">
            <v>11171.6975</v>
          </cell>
          <cell r="AS44">
            <v>12000.691828000001</v>
          </cell>
          <cell r="AT44">
            <v>12836.635473</v>
          </cell>
          <cell r="AU44">
            <v>13721.055490999999</v>
          </cell>
          <cell r="AV44">
            <v>15002.090641000001</v>
          </cell>
          <cell r="AW44">
            <v>16384.939895</v>
          </cell>
          <cell r="AX44">
            <v>17978.610023689998</v>
          </cell>
          <cell r="AY44">
            <v>18681.708439540002</v>
          </cell>
        </row>
        <row r="45">
          <cell r="A45" t="str">
            <v>EO</v>
          </cell>
          <cell r="B45" t="str">
            <v>–</v>
          </cell>
          <cell r="C45" t="str">
            <v>–</v>
          </cell>
          <cell r="D45" t="str">
            <v>–</v>
          </cell>
          <cell r="E45" t="str">
            <v>–</v>
          </cell>
          <cell r="F45" t="str">
            <v>–</v>
          </cell>
          <cell r="G45">
            <v>389.9</v>
          </cell>
          <cell r="H45">
            <v>340.2</v>
          </cell>
          <cell r="I45">
            <v>292.10000000000002</v>
          </cell>
          <cell r="J45">
            <v>241.4</v>
          </cell>
          <cell r="K45">
            <v>195.7</v>
          </cell>
          <cell r="L45">
            <v>141.9</v>
          </cell>
          <cell r="M45">
            <v>88.2</v>
          </cell>
          <cell r="N45">
            <v>102.035796</v>
          </cell>
          <cell r="O45">
            <v>122.24356399999999</v>
          </cell>
          <cell r="P45">
            <v>141.02203800000001</v>
          </cell>
          <cell r="Q45">
            <v>168.8819</v>
          </cell>
          <cell r="R45">
            <v>170.50657000000001</v>
          </cell>
          <cell r="S45">
            <v>173.18914000000001</v>
          </cell>
          <cell r="T45">
            <v>184.911925</v>
          </cell>
          <cell r="U45">
            <v>209.61357800000002</v>
          </cell>
          <cell r="V45">
            <v>235.176659</v>
          </cell>
          <cell r="W45">
            <v>208.39257900000001</v>
          </cell>
          <cell r="X45">
            <v>193.73029</v>
          </cell>
          <cell r="Y45">
            <v>199.08267699999999</v>
          </cell>
          <cell r="Z45">
            <v>236.87434127</v>
          </cell>
          <cell r="AA45">
            <v>305.81329851999999</v>
          </cell>
          <cell r="AB45">
            <v>329.45401212999997</v>
          </cell>
          <cell r="AC45">
            <v>423.94852788000003</v>
          </cell>
          <cell r="AD45">
            <v>490.79857588000004</v>
          </cell>
          <cell r="AE45">
            <v>552.34224899999992</v>
          </cell>
          <cell r="AF45">
            <v>651.66441700000007</v>
          </cell>
          <cell r="AG45">
            <v>738.91776900000002</v>
          </cell>
          <cell r="AH45">
            <v>904.44809199999997</v>
          </cell>
          <cell r="AI45">
            <v>1075.6858340000001</v>
          </cell>
          <cell r="AJ45">
            <v>1273.5492670000001</v>
          </cell>
          <cell r="AK45">
            <v>1442.4333959999999</v>
          </cell>
          <cell r="AL45">
            <v>1631.46262</v>
          </cell>
          <cell r="AM45">
            <v>1802.8824690000001</v>
          </cell>
          <cell r="AN45">
            <v>2052.5543990000001</v>
          </cell>
          <cell r="AO45">
            <v>2342.4492650000002</v>
          </cell>
          <cell r="AP45">
            <v>2402.7949450000006</v>
          </cell>
          <cell r="AQ45">
            <v>2482.8527920000006</v>
          </cell>
          <cell r="AR45">
            <v>2657.4400490000007</v>
          </cell>
          <cell r="AS45">
            <v>2920.7488110000008</v>
          </cell>
          <cell r="AT45">
            <v>3243.1720670000009</v>
          </cell>
          <cell r="AU45">
            <v>3662.3931540000008</v>
          </cell>
          <cell r="AV45">
            <v>4118.2403280000008</v>
          </cell>
          <cell r="AW45">
            <v>4357.1924680000002</v>
          </cell>
          <cell r="AX45">
            <v>4613.4252939999997</v>
          </cell>
          <cell r="AY45">
            <v>5000.067967</v>
          </cell>
        </row>
        <row r="46">
          <cell r="A46" t="str">
            <v>ALV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v>241.60419999999999</v>
          </cell>
          <cell r="AD46">
            <v>585.64490000000001</v>
          </cell>
          <cell r="AE46">
            <v>141.25800000000001</v>
          </cell>
          <cell r="AF46">
            <v>208.99199999999999</v>
          </cell>
          <cell r="AG46">
            <v>209.64599999999999</v>
          </cell>
          <cell r="AH46">
            <v>153.30800000000002</v>
          </cell>
          <cell r="AI46">
            <v>155.19799999999998</v>
          </cell>
          <cell r="AJ46">
            <v>428.12264999999996</v>
          </cell>
          <cell r="AK46">
            <v>799.61666200000002</v>
          </cell>
          <cell r="AL46">
            <v>778.93120610000005</v>
          </cell>
          <cell r="AM46">
            <v>698.34319016999996</v>
          </cell>
          <cell r="AN46">
            <v>616.94042086000002</v>
          </cell>
          <cell r="AO46">
            <v>1749.1031518699999</v>
          </cell>
          <cell r="AP46">
            <v>2105.6003489899999</v>
          </cell>
          <cell r="AQ46">
            <v>2639.74708461</v>
          </cell>
          <cell r="AR46">
            <v>2923.6652284699999</v>
          </cell>
          <cell r="AS46">
            <v>2449.9188667000003</v>
          </cell>
          <cell r="AT46">
            <v>-207.18519252000002</v>
          </cell>
          <cell r="AU46">
            <v>-2636.6480900000001</v>
          </cell>
          <cell r="AV46">
            <v>-4877.9597255000008</v>
          </cell>
          <cell r="AW46">
            <v>-4630.6824552800017</v>
          </cell>
          <cell r="AX46">
            <v>-4799.0868110000001</v>
          </cell>
          <cell r="AY46">
            <v>-7082.2</v>
          </cell>
        </row>
        <row r="47">
          <cell r="A47" t="str">
            <v>FZ</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row>
      </sheetData>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SVS_1_2"/>
      <sheetName val="Faltprospekt"/>
      <sheetName val="Rückversicherun"/>
    </sheetNames>
    <sheetDataSet>
      <sheetData sheetId="0">
        <row r="1">
          <cell r="K1" t="str">
            <v>OECD Main Programme Descriptors 1995</v>
          </cell>
          <cell r="L1" t="str">
            <v>OECD SOCX 1996</v>
          </cell>
          <cell r="AA1">
            <v>48</v>
          </cell>
          <cell r="AB1">
            <v>49</v>
          </cell>
          <cell r="AC1">
            <v>50</v>
          </cell>
          <cell r="AD1">
            <v>51</v>
          </cell>
          <cell r="AE1">
            <v>52</v>
          </cell>
          <cell r="AF1">
            <v>53</v>
          </cell>
          <cell r="AG1">
            <v>54</v>
          </cell>
          <cell r="AH1">
            <v>55</v>
          </cell>
          <cell r="AI1">
            <v>56</v>
          </cell>
          <cell r="AJ1">
            <v>57</v>
          </cell>
          <cell r="AK1">
            <v>58</v>
          </cell>
          <cell r="AL1">
            <v>59</v>
          </cell>
          <cell r="AM1">
            <v>60</v>
          </cell>
          <cell r="AN1">
            <v>61</v>
          </cell>
          <cell r="AO1">
            <v>62</v>
          </cell>
          <cell r="AP1">
            <v>63</v>
          </cell>
          <cell r="AQ1">
            <v>64</v>
          </cell>
          <cell r="AR1">
            <v>65</v>
          </cell>
          <cell r="AS1">
            <v>66</v>
          </cell>
          <cell r="AT1">
            <v>67</v>
          </cell>
          <cell r="AU1">
            <v>68</v>
          </cell>
          <cell r="AV1">
            <v>69</v>
          </cell>
          <cell r="AW1">
            <v>70</v>
          </cell>
          <cell r="AX1">
            <v>71</v>
          </cell>
          <cell r="AY1">
            <v>72</v>
          </cell>
          <cell r="AZ1">
            <v>73</v>
          </cell>
          <cell r="BA1">
            <v>74</v>
          </cell>
          <cell r="BB1">
            <v>75</v>
          </cell>
          <cell r="BC1">
            <v>76</v>
          </cell>
          <cell r="BD1">
            <v>77</v>
          </cell>
          <cell r="BE1">
            <v>78</v>
          </cell>
          <cell r="BF1">
            <v>79</v>
          </cell>
          <cell r="BG1">
            <v>80</v>
          </cell>
          <cell r="BH1">
            <v>81</v>
          </cell>
          <cell r="BI1">
            <v>82</v>
          </cell>
          <cell r="BJ1">
            <v>83</v>
          </cell>
          <cell r="BK1">
            <v>84</v>
          </cell>
          <cell r="BL1">
            <v>85</v>
          </cell>
          <cell r="BM1">
            <v>86</v>
          </cell>
        </row>
        <row r="2">
          <cell r="A2" t="str">
            <v>Résume des comptes financiers de l'AVS</v>
          </cell>
          <cell r="E2" t="str">
            <v>Finanzhaushalte der KV im Überblick</v>
          </cell>
          <cell r="AA2">
            <v>1948</v>
          </cell>
          <cell r="AB2">
            <v>1949</v>
          </cell>
          <cell r="AC2">
            <v>1950</v>
          </cell>
          <cell r="AD2">
            <v>1951</v>
          </cell>
          <cell r="AE2">
            <v>1952</v>
          </cell>
          <cell r="AF2">
            <v>1953</v>
          </cell>
          <cell r="AG2">
            <v>1954</v>
          </cell>
          <cell r="AH2">
            <v>1955</v>
          </cell>
          <cell r="AI2">
            <v>1956</v>
          </cell>
          <cell r="AJ2">
            <v>1957</v>
          </cell>
          <cell r="AK2">
            <v>1958</v>
          </cell>
          <cell r="AL2">
            <v>1959</v>
          </cell>
          <cell r="AM2">
            <v>1960</v>
          </cell>
          <cell r="AN2">
            <v>1961</v>
          </cell>
          <cell r="AO2">
            <v>1962</v>
          </cell>
          <cell r="AP2">
            <v>1963</v>
          </cell>
          <cell r="AQ2">
            <v>1964</v>
          </cell>
          <cell r="AR2">
            <v>1965</v>
          </cell>
          <cell r="AS2">
            <v>1966</v>
          </cell>
          <cell r="AT2">
            <v>1967</v>
          </cell>
          <cell r="AU2">
            <v>1968</v>
          </cell>
          <cell r="AV2">
            <v>1969</v>
          </cell>
          <cell r="AW2">
            <v>1970</v>
          </cell>
          <cell r="AX2">
            <v>1971</v>
          </cell>
          <cell r="AY2">
            <v>1972</v>
          </cell>
          <cell r="AZ2">
            <v>1973</v>
          </cell>
          <cell r="BA2">
            <v>1974</v>
          </cell>
          <cell r="BB2">
            <v>1975</v>
          </cell>
          <cell r="BC2">
            <v>1976</v>
          </cell>
          <cell r="BD2">
            <v>1977</v>
          </cell>
          <cell r="BE2">
            <v>1978</v>
          </cell>
          <cell r="BF2">
            <v>1979</v>
          </cell>
          <cell r="BG2">
            <v>1980</v>
          </cell>
          <cell r="BH2">
            <v>1981</v>
          </cell>
          <cell r="BI2">
            <v>1982</v>
          </cell>
          <cell r="BJ2">
            <v>1983</v>
          </cell>
          <cell r="BK2">
            <v>1984</v>
          </cell>
          <cell r="BL2">
            <v>1985</v>
          </cell>
          <cell r="BM2">
            <v>1986</v>
          </cell>
          <cell r="BN2">
            <v>1987</v>
          </cell>
          <cell r="BO2">
            <v>1988</v>
          </cell>
          <cell r="BP2">
            <v>1989</v>
          </cell>
          <cell r="BQ2">
            <v>1990</v>
          </cell>
          <cell r="BR2">
            <v>1991</v>
          </cell>
          <cell r="BS2">
            <v>1992</v>
          </cell>
          <cell r="BT2">
            <v>1993</v>
          </cell>
          <cell r="BU2">
            <v>1994</v>
          </cell>
          <cell r="BV2">
            <v>1995</v>
          </cell>
          <cell r="BW2">
            <v>1996</v>
          </cell>
          <cell r="BX2">
            <v>1997</v>
          </cell>
          <cell r="BY2">
            <v>1998</v>
          </cell>
          <cell r="BZ2">
            <v>1999</v>
          </cell>
        </row>
        <row r="3">
          <cell r="A3" t="str">
            <v>Total des recettes</v>
          </cell>
          <cell r="E3" t="str">
            <v>Total Einnahmen</v>
          </cell>
          <cell r="BM3">
            <v>8416.2990000000009</v>
          </cell>
          <cell r="BN3">
            <v>8837.6859999999997</v>
          </cell>
          <cell r="BO3">
            <v>9297.0470000000005</v>
          </cell>
          <cell r="BP3">
            <v>10147.560999999998</v>
          </cell>
          <cell r="BQ3">
            <v>11342.043</v>
          </cell>
          <cell r="BR3">
            <v>12413.827000000001</v>
          </cell>
          <cell r="BS3">
            <v>13422.022000000001</v>
          </cell>
          <cell r="BT3">
            <v>15343.761000000002</v>
          </cell>
          <cell r="BU3">
            <v>15937.185999999998</v>
          </cell>
          <cell r="BV3">
            <v>16355.863000000003</v>
          </cell>
          <cell r="BW3">
            <v>16879.057943</v>
          </cell>
          <cell r="BX3">
            <v>17865.032286999998</v>
          </cell>
          <cell r="BY3">
            <v>18556.340181000003</v>
          </cell>
          <cell r="BZ3">
            <v>0</v>
          </cell>
        </row>
        <row r="4">
          <cell r="A4" t="str">
            <v xml:space="preserve">Cotisations des assurés et des employeurs </v>
          </cell>
          <cell r="E4" t="str">
            <v>Beiträge Versicherte und Arbeitgeber</v>
          </cell>
          <cell r="BM4">
            <v>7029.3050000000003</v>
          </cell>
          <cell r="BN4">
            <v>7384.2119999999995</v>
          </cell>
          <cell r="BO4">
            <v>7775.4889999999996</v>
          </cell>
          <cell r="BP4">
            <v>8547.3459999999995</v>
          </cell>
          <cell r="BQ4">
            <v>9317.76</v>
          </cell>
          <cell r="BR4">
            <v>10172.445</v>
          </cell>
          <cell r="BS4">
            <v>11217.901933000001</v>
          </cell>
          <cell r="BT4">
            <v>13117.423297000001</v>
          </cell>
          <cell r="BU4">
            <v>13881.544868999998</v>
          </cell>
          <cell r="BV4">
            <v>13722.337869000003</v>
          </cell>
          <cell r="BW4">
            <v>14603.986868</v>
          </cell>
          <cell r="BX4">
            <v>15268.799623999999</v>
          </cell>
          <cell r="BY4">
            <v>15868.084859000002</v>
          </cell>
          <cell r="BZ4">
            <v>0</v>
          </cell>
        </row>
        <row r="5">
          <cell r="A5" t="str">
            <v>Subventions</v>
          </cell>
          <cell r="B5" t="str">
            <v>au total</v>
          </cell>
          <cell r="E5" t="str">
            <v>Subventionen insgesamt</v>
          </cell>
          <cell r="BM5">
            <v>1433.9469999999999</v>
          </cell>
          <cell r="BN5">
            <v>1464.5810000000001</v>
          </cell>
          <cell r="BO5">
            <v>1518.5909999999999</v>
          </cell>
          <cell r="BP5">
            <v>1571.63</v>
          </cell>
          <cell r="BQ5">
            <v>1935.8899999999999</v>
          </cell>
          <cell r="BR5">
            <v>1943.134</v>
          </cell>
          <cell r="BS5">
            <v>1970.4340669999999</v>
          </cell>
          <cell r="BT5">
            <v>1975.0677030000002</v>
          </cell>
          <cell r="BU5">
            <v>1863.210131</v>
          </cell>
          <cell r="BV5">
            <v>2302.0341309999999</v>
          </cell>
          <cell r="BW5">
            <v>1859.5847650000001</v>
          </cell>
          <cell r="BX5">
            <v>2091.5541990000002</v>
          </cell>
          <cell r="BY5">
            <v>2290.7383340000001</v>
          </cell>
          <cell r="BZ5">
            <v>0</v>
          </cell>
        </row>
        <row r="6">
          <cell r="B6" t="str">
            <v>fédérales</v>
          </cell>
          <cell r="F6" t="str">
            <v>davon Bund</v>
          </cell>
          <cell r="BM6">
            <v>959.54899999999998</v>
          </cell>
          <cell r="BN6">
            <v>975.58500000000004</v>
          </cell>
          <cell r="BO6">
            <v>996.84</v>
          </cell>
          <cell r="BP6">
            <v>1003.444</v>
          </cell>
          <cell r="BQ6">
            <v>1315.6569999999999</v>
          </cell>
          <cell r="BR6">
            <v>1265.0640000000001</v>
          </cell>
          <cell r="BS6">
            <v>1391.559</v>
          </cell>
          <cell r="BT6">
            <v>1402.5010000000002</v>
          </cell>
          <cell r="BU6">
            <v>1395.498</v>
          </cell>
          <cell r="BV6">
            <v>1834.98</v>
          </cell>
          <cell r="BW6">
            <v>1387.5987340000001</v>
          </cell>
          <cell r="BX6">
            <v>1530.707459</v>
          </cell>
          <cell r="BY6">
            <v>1628.651353</v>
          </cell>
          <cell r="BZ6">
            <v>0</v>
          </cell>
        </row>
        <row r="7">
          <cell r="A7" t="str">
            <v>Intérêts</v>
          </cell>
          <cell r="E7" t="str">
            <v>Zinsen</v>
          </cell>
          <cell r="BM7">
            <v>205.261</v>
          </cell>
          <cell r="BN7">
            <v>217.40700000000001</v>
          </cell>
          <cell r="BO7">
            <v>226.161</v>
          </cell>
          <cell r="BP7">
            <v>251.773</v>
          </cell>
          <cell r="BQ7">
            <v>291.904</v>
          </cell>
          <cell r="BR7">
            <v>344.51299999999998</v>
          </cell>
          <cell r="BS7">
            <v>357.488</v>
          </cell>
          <cell r="BT7">
            <v>363.89499999999998</v>
          </cell>
          <cell r="BU7">
            <v>369.82499999999999</v>
          </cell>
          <cell r="BV7">
            <v>404.82400000000001</v>
          </cell>
          <cell r="BW7">
            <v>406.24591700000002</v>
          </cell>
          <cell r="BX7">
            <v>529.62451299999998</v>
          </cell>
          <cell r="BY7">
            <v>522.82437400000003</v>
          </cell>
          <cell r="BZ7">
            <v>0</v>
          </cell>
        </row>
        <row r="8">
          <cell r="A8" t="str">
            <v>Autres recettes  1)</v>
          </cell>
          <cell r="E8" t="str">
            <v>übrige Einnahmen</v>
          </cell>
          <cell r="BM8">
            <v>-252.21400000000003</v>
          </cell>
          <cell r="BN8">
            <v>-228.51399999999998</v>
          </cell>
          <cell r="BO8">
            <v>-223.19399999999999</v>
          </cell>
          <cell r="BP8">
            <v>-223.18800000000005</v>
          </cell>
          <cell r="BQ8">
            <v>-203.51100000000002</v>
          </cell>
          <cell r="BR8">
            <v>-46.265000000000029</v>
          </cell>
          <cell r="BS8">
            <v>-123.80200000000001</v>
          </cell>
          <cell r="BT8">
            <v>-112.62499999999999</v>
          </cell>
          <cell r="BU8">
            <v>-177.39400000000003</v>
          </cell>
          <cell r="BV8">
            <v>-73.332999999999998</v>
          </cell>
          <cell r="BW8">
            <v>9.2403929999999477</v>
          </cell>
          <cell r="BX8">
            <v>-24.946049000000023</v>
          </cell>
          <cell r="BY8">
            <v>-125.30738599999997</v>
          </cell>
          <cell r="BZ8">
            <v>0</v>
          </cell>
        </row>
        <row r="9">
          <cell r="A9" t="str">
            <v>Structure des recettes en %</v>
          </cell>
          <cell r="E9" t="str">
            <v>Struktur der Einnahmen in %</v>
          </cell>
        </row>
        <row r="10">
          <cell r="A10" t="str">
            <v xml:space="preserve">Cotisations des assurés et des employeurs </v>
          </cell>
          <cell r="E10" t="str">
            <v>Beiträge Versicherte und Arbeitgeber</v>
          </cell>
          <cell r="BM10">
            <v>0.8352014347399016</v>
          </cell>
          <cell r="BN10">
            <v>0.83553681359577603</v>
          </cell>
          <cell r="BO10">
            <v>0.83633964634146729</v>
          </cell>
          <cell r="BP10">
            <v>0.842305456454019</v>
          </cell>
          <cell r="BQ10">
            <v>0.82152395295979752</v>
          </cell>
          <cell r="BR10">
            <v>0.81944472079399844</v>
          </cell>
          <cell r="BS10">
            <v>0.83578330694138336</v>
          </cell>
          <cell r="BT10">
            <v>0.85490273844854592</v>
          </cell>
          <cell r="BU10">
            <v>0.87101605446532404</v>
          </cell>
          <cell r="BV10">
            <v>0.83898586512983142</v>
          </cell>
          <cell r="BW10">
            <v>0.86521338556435812</v>
          </cell>
          <cell r="BX10">
            <v>0.85467517655206138</v>
          </cell>
          <cell r="BY10">
            <v>0.85513009053625089</v>
          </cell>
          <cell r="BZ10" t="e">
            <v>#DIV/0!</v>
          </cell>
        </row>
        <row r="11">
          <cell r="A11" t="str">
            <v>Subventions</v>
          </cell>
          <cell r="E11" t="str">
            <v>Subventionen insgesamt</v>
          </cell>
          <cell r="BM11">
            <v>0.17037738321796786</v>
          </cell>
          <cell r="BN11">
            <v>0.16571996334787184</v>
          </cell>
          <cell r="BO11">
            <v>0.16334122006697394</v>
          </cell>
          <cell r="BP11">
            <v>0.15487761049182167</v>
          </cell>
          <cell r="BQ11">
            <v>0.17068265390988202</v>
          </cell>
          <cell r="BR11">
            <v>0.15652981147554254</v>
          </cell>
          <cell r="BS11">
            <v>0.14680605254558515</v>
          </cell>
          <cell r="BT11">
            <v>0.12872122441166803</v>
          </cell>
          <cell r="BU11">
            <v>0.11690960568572145</v>
          </cell>
          <cell r="BV11">
            <v>0.14074672372836575</v>
          </cell>
          <cell r="BW11">
            <v>0.11017112277709776</v>
          </cell>
          <cell r="BX11">
            <v>0.1170753103268657</v>
          </cell>
          <cell r="BY11">
            <v>0.1234477440947923</v>
          </cell>
          <cell r="BZ11" t="e">
            <v>#DIV/0!</v>
          </cell>
        </row>
        <row r="12">
          <cell r="A12" t="str">
            <v>Intérêts</v>
          </cell>
          <cell r="E12" t="str">
            <v>Zinsen</v>
          </cell>
          <cell r="BM12">
            <v>2.4388510911981617E-2</v>
          </cell>
          <cell r="BN12">
            <v>2.4599991445724594E-2</v>
          </cell>
          <cell r="BO12">
            <v>2.4326111291036821E-2</v>
          </cell>
          <cell r="BP12">
            <v>2.4811183692317794E-2</v>
          </cell>
          <cell r="BQ12">
            <v>2.5736456827046061E-2</v>
          </cell>
          <cell r="BR12">
            <v>2.7752360331749423E-2</v>
          </cell>
          <cell r="BS12">
            <v>2.6634437046817533E-2</v>
          </cell>
          <cell r="BT12">
            <v>2.371615407721744E-2</v>
          </cell>
          <cell r="BU12">
            <v>2.3205163069565733E-2</v>
          </cell>
          <cell r="BV12">
            <v>2.4751002132996587E-2</v>
          </cell>
          <cell r="BW12">
            <v>2.4068044459108949E-2</v>
          </cell>
          <cell r="BX12">
            <v>2.9645874941149498E-2</v>
          </cell>
          <cell r="BY12">
            <v>2.8174972483815768E-2</v>
          </cell>
          <cell r="BZ12" t="e">
            <v>#DIV/0!</v>
          </cell>
        </row>
        <row r="13">
          <cell r="A13" t="str">
            <v>Autres recettes 1)</v>
          </cell>
          <cell r="E13" t="str">
            <v>übrige Einnahmen</v>
          </cell>
          <cell r="BM13">
            <v>-2.9967328869851227E-2</v>
          </cell>
          <cell r="BN13">
            <v>-2.5856768389372512E-2</v>
          </cell>
          <cell r="BO13">
            <v>-2.4006977699478124E-2</v>
          </cell>
          <cell r="BP13">
            <v>-2.1994250638158283E-2</v>
          </cell>
          <cell r="BQ13">
            <v>-1.7943063696725541E-2</v>
          </cell>
          <cell r="BR13">
            <v>-3.7268926012904826E-3</v>
          </cell>
          <cell r="BS13">
            <v>-9.2237965337860425E-3</v>
          </cell>
          <cell r="BT13">
            <v>-7.3401169374314396E-3</v>
          </cell>
          <cell r="BU13">
            <v>-1.113082322061122E-2</v>
          </cell>
          <cell r="BV13">
            <v>-4.4835909911937989E-3</v>
          </cell>
          <cell r="BW13">
            <v>5.4744719943520767E-4</v>
          </cell>
          <cell r="BX13">
            <v>-1.396361820076459E-3</v>
          </cell>
          <cell r="BY13">
            <v>-6.752807114858957E-3</v>
          </cell>
          <cell r="BZ13" t="e">
            <v>#DIV/0!</v>
          </cell>
        </row>
        <row r="14">
          <cell r="A14" t="str">
            <v>Total</v>
          </cell>
          <cell r="E14" t="str">
            <v>Total</v>
          </cell>
          <cell r="BM14">
            <v>1</v>
          </cell>
          <cell r="BN14">
            <v>0.99999999999999989</v>
          </cell>
          <cell r="BO14">
            <v>0.99999999999999989</v>
          </cell>
          <cell r="BP14">
            <v>1.0000000000000002</v>
          </cell>
          <cell r="BQ14">
            <v>1</v>
          </cell>
          <cell r="BR14">
            <v>0.99999999999999989</v>
          </cell>
          <cell r="BS14">
            <v>1</v>
          </cell>
          <cell r="BT14">
            <v>1</v>
          </cell>
          <cell r="BU14">
            <v>1</v>
          </cell>
          <cell r="BV14">
            <v>1</v>
          </cell>
          <cell r="BW14">
            <v>1</v>
          </cell>
          <cell r="BX14">
            <v>1</v>
          </cell>
          <cell r="BY14">
            <v>1</v>
          </cell>
          <cell r="BZ14" t="e">
            <v>#DIV/0!</v>
          </cell>
        </row>
        <row r="15">
          <cell r="A15" t="str">
            <v>Total des dépenses</v>
          </cell>
          <cell r="E15" t="str">
            <v>Total Ausgaben</v>
          </cell>
          <cell r="BM15">
            <v>8086.2279999999992</v>
          </cell>
          <cell r="BN15">
            <v>8649.2840000000015</v>
          </cell>
          <cell r="BO15">
            <v>9231.8790000000008</v>
          </cell>
          <cell r="BP15">
            <v>10001.802000000001</v>
          </cell>
          <cell r="BQ15">
            <v>11005.306999999999</v>
          </cell>
          <cell r="BR15">
            <v>12347.584000000003</v>
          </cell>
          <cell r="BS15">
            <v>13504.41</v>
          </cell>
          <cell r="BT15">
            <v>14570.155999999999</v>
          </cell>
          <cell r="BU15">
            <v>15313.498000000001</v>
          </cell>
          <cell r="BV15">
            <v>16098.941999999999</v>
          </cell>
          <cell r="BW15">
            <v>17192.470937000002</v>
          </cell>
          <cell r="BX15">
            <v>17672.056997</v>
          </cell>
          <cell r="BY15">
            <v>18402.610158000003</v>
          </cell>
          <cell r="BZ15">
            <v>0</v>
          </cell>
        </row>
        <row r="16">
          <cell r="A16" t="str">
            <v>Prestations sociales</v>
          </cell>
          <cell r="E16" t="str">
            <v>Sozialleistungen</v>
          </cell>
          <cell r="BM16">
            <v>7196.5549999999994</v>
          </cell>
          <cell r="BN16">
            <v>7782.1750000000002</v>
          </cell>
          <cell r="BO16">
            <v>8266.375</v>
          </cell>
          <cell r="BP16">
            <v>8967.1360000000022</v>
          </cell>
          <cell r="BQ16">
            <v>9793.1509999999998</v>
          </cell>
          <cell r="BR16">
            <v>10927.232000000004</v>
          </cell>
          <cell r="BS16">
            <v>11989.233999999999</v>
          </cell>
          <cell r="BT16">
            <v>12961.561</v>
          </cell>
          <cell r="BU16">
            <v>13779.754000000001</v>
          </cell>
          <cell r="BV16">
            <v>14675.486999999999</v>
          </cell>
          <cell r="BW16">
            <v>15612.038622000002</v>
          </cell>
          <cell r="BX16">
            <v>15718.427791999999</v>
          </cell>
          <cell r="BY16">
            <v>16269.341828000001</v>
          </cell>
          <cell r="BZ16">
            <v>0</v>
          </cell>
        </row>
        <row r="17">
          <cell r="A17" t="str">
            <v>Frais d'administration et de gestion</v>
          </cell>
          <cell r="E17" t="str">
            <v>Verwaltungs- und Durchführungskosten</v>
          </cell>
          <cell r="BM17">
            <v>618.37699999999995</v>
          </cell>
          <cell r="BN17">
            <v>654.08399999999995</v>
          </cell>
          <cell r="BO17">
            <v>710.10200000000009</v>
          </cell>
          <cell r="BP17">
            <v>792.07299999999998</v>
          </cell>
          <cell r="BQ17">
            <v>886.32299999999998</v>
          </cell>
          <cell r="BR17">
            <v>1059.0350000000001</v>
          </cell>
          <cell r="BS17">
            <v>1120.7070000000001</v>
          </cell>
          <cell r="BT17">
            <v>1166.4100000000001</v>
          </cell>
          <cell r="BU17">
            <v>1213.8720000000001</v>
          </cell>
          <cell r="BV17">
            <v>1278.8030000000001</v>
          </cell>
          <cell r="BW17">
            <v>1515.021099</v>
          </cell>
          <cell r="BX17">
            <v>1488.0112650000001</v>
          </cell>
          <cell r="BY17">
            <v>1535.163519</v>
          </cell>
          <cell r="BZ17">
            <v>0</v>
          </cell>
        </row>
        <row r="18">
          <cell r="A18" t="str">
            <v>Réserves</v>
          </cell>
          <cell r="E18" t="str">
            <v>Rückstellungen</v>
          </cell>
          <cell r="BM18">
            <v>243.61199999999999</v>
          </cell>
          <cell r="BN18">
            <v>184.351</v>
          </cell>
          <cell r="BO18">
            <v>181.16900000000001</v>
          </cell>
          <cell r="BP18">
            <v>182.666</v>
          </cell>
          <cell r="BQ18">
            <v>255.364</v>
          </cell>
          <cell r="BR18">
            <v>281.30900000000003</v>
          </cell>
          <cell r="BS18">
            <v>337.95800000000003</v>
          </cell>
          <cell r="BT18">
            <v>324.47300000000001</v>
          </cell>
          <cell r="BU18">
            <v>212.55799999999999</v>
          </cell>
          <cell r="BV18">
            <v>111.17</v>
          </cell>
          <cell r="BW18">
            <v>71.862442000000001</v>
          </cell>
          <cell r="BX18">
            <v>396.83646800000002</v>
          </cell>
          <cell r="BY18">
            <v>430.26152400000001</v>
          </cell>
          <cell r="BZ18">
            <v>0</v>
          </cell>
        </row>
        <row r="19">
          <cell r="A19" t="str">
            <v>Autres dépenses</v>
          </cell>
          <cell r="E19" t="str">
            <v>übrige Ausgaben</v>
          </cell>
          <cell r="BM19">
            <v>27.684000000000001</v>
          </cell>
          <cell r="BN19">
            <v>28.673999999999999</v>
          </cell>
          <cell r="BO19">
            <v>74.233000000000004</v>
          </cell>
          <cell r="BP19">
            <v>59.926999999999992</v>
          </cell>
          <cell r="BQ19">
            <v>70.468999999999994</v>
          </cell>
          <cell r="BR19">
            <v>80.007999999999996</v>
          </cell>
          <cell r="BS19">
            <v>56.510999999999996</v>
          </cell>
          <cell r="BT19">
            <v>117.71199999999993</v>
          </cell>
          <cell r="BU19">
            <v>107.31399999999995</v>
          </cell>
          <cell r="BV19">
            <v>33.481999999999971</v>
          </cell>
          <cell r="BW19">
            <v>-6.4512260000000152</v>
          </cell>
          <cell r="BX19">
            <v>68.781471999999994</v>
          </cell>
          <cell r="BY19">
            <v>167.843287</v>
          </cell>
          <cell r="BZ19">
            <v>0</v>
          </cell>
        </row>
        <row r="20">
          <cell r="A20" t="str">
            <v>Solde de compte</v>
          </cell>
          <cell r="E20" t="str">
            <v>Rechnungssaldo</v>
          </cell>
          <cell r="BM20">
            <v>330.07100000000173</v>
          </cell>
          <cell r="BN20">
            <v>188.40199999999822</v>
          </cell>
          <cell r="BO20">
            <v>65.167999999997846</v>
          </cell>
          <cell r="BP20">
            <v>145.75900000000001</v>
          </cell>
          <cell r="BQ20">
            <v>336.73600000000079</v>
          </cell>
          <cell r="BR20">
            <v>66.242999999996755</v>
          </cell>
          <cell r="BS20">
            <v>-82.387999999997191</v>
          </cell>
          <cell r="BT20">
            <v>773.6050000000032</v>
          </cell>
          <cell r="BU20">
            <v>623.6880000000001</v>
          </cell>
          <cell r="BV20">
            <v>256.92100000000028</v>
          </cell>
          <cell r="BW20">
            <v>-313.41299400000207</v>
          </cell>
          <cell r="BX20">
            <v>192.97529000000213</v>
          </cell>
          <cell r="BY20">
            <v>153.73002300000007</v>
          </cell>
          <cell r="BZ20">
            <v>0</v>
          </cell>
        </row>
        <row r="21">
          <cell r="A21" t="str">
            <v>Etat du compte de capital</v>
          </cell>
          <cell r="E21" t="str">
            <v>Stand der Reserven Ende Jahr</v>
          </cell>
          <cell r="BM21">
            <v>2715.3939999999998</v>
          </cell>
          <cell r="BN21">
            <v>2849.5129999999999</v>
          </cell>
          <cell r="BO21">
            <v>2900.2060000000001</v>
          </cell>
          <cell r="BP21">
            <v>3038.0650000000001</v>
          </cell>
          <cell r="BQ21">
            <v>3262.165</v>
          </cell>
          <cell r="BR21">
            <v>3266.55</v>
          </cell>
          <cell r="BS21">
            <v>3135.9169999999999</v>
          </cell>
          <cell r="BT21">
            <v>3681.9169999999999</v>
          </cell>
          <cell r="BU21">
            <v>3986.0369999999998</v>
          </cell>
          <cell r="BV21">
            <v>4079.95</v>
          </cell>
          <cell r="BW21">
            <v>4007.8366599999999</v>
          </cell>
          <cell r="BX21">
            <v>4017.3956079999998</v>
          </cell>
          <cell r="BY21">
            <v>4117.6667950000001</v>
          </cell>
          <cell r="BZ21">
            <v>0</v>
          </cell>
        </row>
        <row r="22">
          <cell r="A22" t="str">
            <v>en fin d'année</v>
          </cell>
        </row>
        <row r="23">
          <cell r="A23" t="str">
            <v>Contributions des pouvoirs publics</v>
          </cell>
          <cell r="E23" t="str">
            <v>Beiträge der öffentlichen Hand in % der Ausgaben</v>
          </cell>
          <cell r="BM23">
            <v>0.17733200201626767</v>
          </cell>
          <cell r="BN23">
            <v>0.16932973873906787</v>
          </cell>
          <cell r="BO23">
            <v>0.16449424867895254</v>
          </cell>
          <cell r="BP23">
            <v>0.15713468432988376</v>
          </cell>
          <cell r="BQ23">
            <v>0.17590513376864453</v>
          </cell>
          <cell r="BR23">
            <v>0.15736957124567846</v>
          </cell>
          <cell r="BS23">
            <v>0.14591041496814744</v>
          </cell>
          <cell r="BT23">
            <v>0.13555570050176541</v>
          </cell>
          <cell r="BU23">
            <v>0.12167109898731171</v>
          </cell>
          <cell r="BV23">
            <v>0.14299288307268887</v>
          </cell>
          <cell r="BW23">
            <v>0.10816274006303413</v>
          </cell>
          <cell r="BX23">
            <v>0.11835374904885501</v>
          </cell>
          <cell r="BY23">
            <v>0.12447899044387287</v>
          </cell>
          <cell r="BZ23" t="e">
            <v>#DIV/0!</v>
          </cell>
        </row>
        <row r="24">
          <cell r="A24" t="str">
            <v>en % des dépenses</v>
          </cell>
        </row>
        <row r="25">
          <cell r="A25" t="str">
            <v>Modification année précédente en %</v>
          </cell>
          <cell r="E25" t="str">
            <v>Veränderung KV gegenüber Vorjahr in %</v>
          </cell>
          <cell r="BN25">
            <v>1987</v>
          </cell>
          <cell r="BO25">
            <v>1988</v>
          </cell>
          <cell r="BP25">
            <v>1989</v>
          </cell>
          <cell r="BQ25">
            <v>1990</v>
          </cell>
          <cell r="BR25">
            <v>1991</v>
          </cell>
          <cell r="BS25">
            <v>1992</v>
          </cell>
          <cell r="BT25">
            <v>1993</v>
          </cell>
          <cell r="BU25">
            <v>1994</v>
          </cell>
          <cell r="BV25">
            <v>1995</v>
          </cell>
          <cell r="BW25">
            <v>1996</v>
          </cell>
          <cell r="BX25">
            <v>1997</v>
          </cell>
          <cell r="BY25">
            <v>1998</v>
          </cell>
          <cell r="BZ25">
            <v>1999</v>
          </cell>
        </row>
        <row r="26">
          <cell r="A26" t="str">
            <v>Total des recettes</v>
          </cell>
          <cell r="E26" t="str">
            <v>Total Einnahmen</v>
          </cell>
          <cell r="BN26">
            <v>5.0067969305748194E-2</v>
          </cell>
          <cell r="BO26">
            <v>5.1977519907360437E-2</v>
          </cell>
          <cell r="BP26">
            <v>9.1482166326576353E-2</v>
          </cell>
          <cell r="BQ26">
            <v>0.11771124115440168</v>
          </cell>
          <cell r="BR26">
            <v>9.4496555867404242E-2</v>
          </cell>
          <cell r="BS26">
            <v>8.1215486569935269E-2</v>
          </cell>
          <cell r="BT26">
            <v>0.14317805469250477</v>
          </cell>
          <cell r="BU26">
            <v>3.8675328688969834E-2</v>
          </cell>
          <cell r="BV26">
            <v>2.6270446991081498E-2</v>
          </cell>
          <cell r="BW26">
            <v>3.1988219942903351E-2</v>
          </cell>
          <cell r="BX26">
            <v>5.8414062403814304E-2</v>
          </cell>
          <cell r="BY26">
            <v>3.8696145794433034E-2</v>
          </cell>
          <cell r="BZ26">
            <v>-1</v>
          </cell>
        </row>
        <row r="27">
          <cell r="A27" t="str">
            <v xml:space="preserve">Cotisations des assurés et des employeurs </v>
          </cell>
          <cell r="E27" t="str">
            <v>Beiträge Versicherte und Arbeitgeber</v>
          </cell>
          <cell r="BN27">
            <v>5.0489628775533202E-2</v>
          </cell>
          <cell r="BO27">
            <v>5.2988321570399233E-2</v>
          </cell>
          <cell r="BP27">
            <v>9.9267968869867884E-2</v>
          </cell>
          <cell r="BQ27">
            <v>9.013487929469588E-2</v>
          </cell>
          <cell r="BR27">
            <v>9.1726444982485056E-2</v>
          </cell>
          <cell r="BS27">
            <v>0.10277341710866961</v>
          </cell>
          <cell r="BT27">
            <v>0.16932946778685309</v>
          </cell>
          <cell r="BU27">
            <v>5.8252413961113358E-2</v>
          </cell>
          <cell r="BV27">
            <v>-1.1468968439927285E-2</v>
          </cell>
          <cell r="BW27">
            <v>6.4249183150614675E-2</v>
          </cell>
          <cell r="BX27">
            <v>4.5522689249791526E-2</v>
          </cell>
          <cell r="BY27">
            <v>3.9249007764698529E-2</v>
          </cell>
          <cell r="BZ27">
            <v>-1</v>
          </cell>
        </row>
        <row r="28">
          <cell r="A28" t="str">
            <v>Subventions</v>
          </cell>
          <cell r="B28" t="str">
            <v>au total</v>
          </cell>
          <cell r="E28" t="str">
            <v>Subventionen insgesamt</v>
          </cell>
          <cell r="BN28">
            <v>2.1363411618421146E-2</v>
          </cell>
          <cell r="BO28">
            <v>3.6877441397914934E-2</v>
          </cell>
          <cell r="BP28">
            <v>3.4926454851899047E-2</v>
          </cell>
          <cell r="BQ28">
            <v>0.23177210921145552</v>
          </cell>
          <cell r="BR28">
            <v>3.7419481478804251E-3</v>
          </cell>
          <cell r="BS28">
            <v>1.4049503019349041E-2</v>
          </cell>
          <cell r="BT28">
            <v>2.3515813482939407E-3</v>
          </cell>
          <cell r="BU28">
            <v>-5.6634803875378892E-2</v>
          </cell>
          <cell r="BV28">
            <v>0.23552040250257722</v>
          </cell>
          <cell r="BW28">
            <v>-0.19219930757838088</v>
          </cell>
          <cell r="BX28">
            <v>0.12474259757661543</v>
          </cell>
          <cell r="BY28">
            <v>9.5232595500146511E-2</v>
          </cell>
          <cell r="BZ28">
            <v>-1</v>
          </cell>
        </row>
        <row r="29">
          <cell r="B29" t="str">
            <v>fédérales</v>
          </cell>
          <cell r="F29" t="str">
            <v>davon Bund</v>
          </cell>
          <cell r="BN29">
            <v>1.6712017833377946E-2</v>
          </cell>
          <cell r="BO29">
            <v>2.1786927843294057E-2</v>
          </cell>
          <cell r="BP29">
            <v>6.6249347939488779E-3</v>
          </cell>
          <cell r="BQ29">
            <v>0.3111414289188037</v>
          </cell>
          <cell r="BR29">
            <v>-3.8454551604255371E-2</v>
          </cell>
          <cell r="BS29">
            <v>9.9990988598205321E-2</v>
          </cell>
          <cell r="BT29">
            <v>7.8631233027131042E-3</v>
          </cell>
          <cell r="BU29">
            <v>-4.9932228212316021E-3</v>
          </cell>
          <cell r="BV29">
            <v>0.31492843415038929</v>
          </cell>
          <cell r="BW29">
            <v>-0.24380716193092011</v>
          </cell>
          <cell r="BX29">
            <v>0.10313408443913996</v>
          </cell>
          <cell r="BY29">
            <v>6.3986030396680826E-2</v>
          </cell>
          <cell r="BZ29">
            <v>-1</v>
          </cell>
        </row>
        <row r="30">
          <cell r="A30" t="str">
            <v>Intérêts</v>
          </cell>
          <cell r="E30" t="str">
            <v>Zinsen</v>
          </cell>
          <cell r="BN30">
            <v>5.9173442592601599E-2</v>
          </cell>
          <cell r="BO30">
            <v>4.0265492831417449E-2</v>
          </cell>
          <cell r="BP30">
            <v>0.1132467578406533</v>
          </cell>
          <cell r="BQ30">
            <v>0.1593935807254947</v>
          </cell>
          <cell r="BR30">
            <v>0.18022706095154573</v>
          </cell>
          <cell r="BS30">
            <v>3.7661858913887292E-2</v>
          </cell>
          <cell r="BT30">
            <v>1.7922279908696215E-2</v>
          </cell>
          <cell r="BU30">
            <v>1.6295909534343789E-2</v>
          </cell>
          <cell r="BV30">
            <v>9.4636652470763361E-2</v>
          </cell>
          <cell r="BW30">
            <v>3.5124325632867048E-3</v>
          </cell>
          <cell r="BX30">
            <v>0.30370421175211448</v>
          </cell>
          <cell r="BY30">
            <v>-1.2839547326616962E-2</v>
          </cell>
          <cell r="BZ30">
            <v>-1</v>
          </cell>
        </row>
        <row r="31">
          <cell r="A31" t="str">
            <v>Autres recettes  1)</v>
          </cell>
          <cell r="E31" t="str">
            <v>übrige Einnahmen</v>
          </cell>
          <cell r="BN31">
            <v>-9.3967820977424066E-2</v>
          </cell>
          <cell r="BO31">
            <v>-2.3280849313389917E-2</v>
          </cell>
          <cell r="BP31">
            <v>-2.6882443076137186E-5</v>
          </cell>
          <cell r="BQ31">
            <v>-8.816334211516752E-2</v>
          </cell>
          <cell r="BR31">
            <v>-0.77266585098594165</v>
          </cell>
          <cell r="BS31">
            <v>1.6759321301199597</v>
          </cell>
          <cell r="BT31">
            <v>-9.0281255553222195E-2</v>
          </cell>
          <cell r="BU31">
            <v>0.57508546059933452</v>
          </cell>
          <cell r="BV31">
            <v>-0.58660946818945403</v>
          </cell>
          <cell r="BW31">
            <v>-1.1260059318451441</v>
          </cell>
          <cell r="BX31">
            <v>-3.6996740290158834</v>
          </cell>
          <cell r="BY31">
            <v>4.0231355674800389</v>
          </cell>
          <cell r="BZ31">
            <v>-1</v>
          </cell>
        </row>
        <row r="32">
          <cell r="A32" t="str">
            <v>Total des dépenses</v>
          </cell>
          <cell r="E32" t="str">
            <v>Total Ausgaben</v>
          </cell>
          <cell r="BN32">
            <v>6.9631477123821117E-2</v>
          </cell>
          <cell r="BO32">
            <v>6.7357598617411529E-2</v>
          </cell>
          <cell r="BP32">
            <v>8.3398298439570251E-2</v>
          </cell>
          <cell r="BQ32">
            <v>0.10033242009789811</v>
          </cell>
          <cell r="BR32">
            <v>0.12196633860373041</v>
          </cell>
          <cell r="BS32">
            <v>9.3688449497488557E-2</v>
          </cell>
          <cell r="BT32">
            <v>7.8918368147886442E-2</v>
          </cell>
          <cell r="BU32">
            <v>5.1018122249343323E-2</v>
          </cell>
          <cell r="BV32">
            <v>5.1290959126386149E-2</v>
          </cell>
          <cell r="BW32">
            <v>6.7925515664321479E-2</v>
          </cell>
          <cell r="BX32">
            <v>2.7895121170039561E-2</v>
          </cell>
          <cell r="BY32">
            <v>4.1339452511047314E-2</v>
          </cell>
          <cell r="BZ32">
            <v>-1</v>
          </cell>
        </row>
        <row r="33">
          <cell r="A33" t="str">
            <v>Prestations sociales</v>
          </cell>
          <cell r="E33" t="str">
            <v>Sozialleistungen</v>
          </cell>
          <cell r="BN33">
            <v>8.1375046810592044E-2</v>
          </cell>
          <cell r="BO33">
            <v>6.2219109696196817E-2</v>
          </cell>
          <cell r="BP33">
            <v>8.4772466770501209E-2</v>
          </cell>
          <cell r="BQ33">
            <v>9.2115810443824886E-2</v>
          </cell>
          <cell r="BR33">
            <v>0.11580348347533942</v>
          </cell>
          <cell r="BS33">
            <v>9.7188565228595314E-2</v>
          </cell>
          <cell r="BT33">
            <v>8.1100010225841013E-2</v>
          </cell>
          <cell r="BU33">
            <v>6.3124572727004225E-2</v>
          </cell>
          <cell r="BV33">
            <v>6.5003555215862319E-2</v>
          </cell>
          <cell r="BW33">
            <v>6.3817413486857655E-2</v>
          </cell>
          <cell r="BX33">
            <v>6.8145597494280175E-3</v>
          </cell>
          <cell r="BY33">
            <v>3.5048927493905868E-2</v>
          </cell>
          <cell r="BZ33">
            <v>-1</v>
          </cell>
        </row>
        <row r="34">
          <cell r="A34" t="str">
            <v>Frais d'administration et de gestion</v>
          </cell>
          <cell r="E34" t="str">
            <v>Verwaltungs- und Durchführungskosten</v>
          </cell>
          <cell r="BN34">
            <v>5.7743091997276785E-2</v>
          </cell>
          <cell r="BO34">
            <v>8.5643434176650324E-2</v>
          </cell>
          <cell r="BP34">
            <v>0.11543552898034348</v>
          </cell>
          <cell r="BQ34">
            <v>0.11899155759633273</v>
          </cell>
          <cell r="BR34">
            <v>0.19486349784446544</v>
          </cell>
          <cell r="BS34">
            <v>5.823414712450492E-2</v>
          </cell>
          <cell r="BT34">
            <v>4.0780507304763791E-2</v>
          </cell>
          <cell r="BU34">
            <v>4.0690666232285455E-2</v>
          </cell>
          <cell r="BV34">
            <v>5.3490812869890769E-2</v>
          </cell>
          <cell r="BW34">
            <v>0.18471813015765526</v>
          </cell>
          <cell r="BX34">
            <v>-1.7828024981188739E-2</v>
          </cell>
          <cell r="BY34">
            <v>3.1688102845108368E-2</v>
          </cell>
          <cell r="BZ34">
            <v>-1</v>
          </cell>
        </row>
        <row r="35">
          <cell r="A35" t="str">
            <v>Réserves</v>
          </cell>
          <cell r="E35" t="str">
            <v>Rückstellungen</v>
          </cell>
          <cell r="BN35">
            <v>-0.24325977373856789</v>
          </cell>
          <cell r="BO35">
            <v>-1.7260551882007591E-2</v>
          </cell>
          <cell r="BP35">
            <v>8.2630030523984654E-3</v>
          </cell>
          <cell r="BQ35">
            <v>0.39798320431826406</v>
          </cell>
          <cell r="BR35">
            <v>0.10160006892122619</v>
          </cell>
          <cell r="BS35">
            <v>0.20137642236828546</v>
          </cell>
          <cell r="BT35">
            <v>-3.9901407867249827E-2</v>
          </cell>
          <cell r="BU35">
            <v>-0.34491313606987339</v>
          </cell>
          <cell r="BV35">
            <v>-0.47698980984013772</v>
          </cell>
          <cell r="BW35">
            <v>-0.35358062426913739</v>
          </cell>
          <cell r="BX35">
            <v>4.5221678662130635</v>
          </cell>
          <cell r="BY35">
            <v>8.4228791190632091E-2</v>
          </cell>
          <cell r="BZ35">
            <v>-1</v>
          </cell>
        </row>
        <row r="36">
          <cell r="A36" t="str">
            <v>Autres dépenses</v>
          </cell>
          <cell r="E36" t="str">
            <v>übrige Ausgaben</v>
          </cell>
          <cell r="BN36">
            <v>3.5760728218465543E-2</v>
          </cell>
          <cell r="BO36">
            <v>1.5888609890493131</v>
          </cell>
          <cell r="BP36">
            <v>-0.19271752455107583</v>
          </cell>
          <cell r="BQ36">
            <v>0.17591402873496098</v>
          </cell>
          <cell r="BR36">
            <v>0.13536448651179955</v>
          </cell>
          <cell r="BS36">
            <v>-0.29368313168683136</v>
          </cell>
          <cell r="BT36">
            <v>1.082992691688343</v>
          </cell>
          <cell r="BU36">
            <v>-8.8334239499796019E-2</v>
          </cell>
          <cell r="BV36">
            <v>-0.68799970180964287</v>
          </cell>
          <cell r="BW36">
            <v>-1.1926774386237389</v>
          </cell>
          <cell r="BX36">
            <v>-11.661767546199719</v>
          </cell>
          <cell r="BY36">
            <v>1.4402398221428006</v>
          </cell>
          <cell r="BZ36">
            <v>-1</v>
          </cell>
        </row>
        <row r="37">
          <cell r="A37" t="str">
            <v>Solde de compte</v>
          </cell>
          <cell r="E37" t="str">
            <v>Rechnungssaldo</v>
          </cell>
          <cell r="BN37">
            <v>-0.42920765532265104</v>
          </cell>
          <cell r="BO37">
            <v>-0.65410133650386693</v>
          </cell>
          <cell r="BP37">
            <v>1.2366652344709803</v>
          </cell>
          <cell r="BQ37">
            <v>1.3102244115286243</v>
          </cell>
          <cell r="BR37">
            <v>-0.80327912667491264</v>
          </cell>
          <cell r="BS37">
            <v>-2.2437238651631302</v>
          </cell>
          <cell r="BT37">
            <v>-10.389777637520385</v>
          </cell>
          <cell r="BU37">
            <v>-0.19379011252512912</v>
          </cell>
          <cell r="BV37">
            <v>-0.58806165903464513</v>
          </cell>
          <cell r="BW37">
            <v>-2.2198807960423697</v>
          </cell>
          <cell r="BX37">
            <v>-1.615722046291421</v>
          </cell>
          <cell r="BY37">
            <v>-0.20336938993589093</v>
          </cell>
          <cell r="BZ37">
            <v>-1</v>
          </cell>
        </row>
        <row r="38">
          <cell r="A38" t="str">
            <v>Etat du compte de capital en fin d'année</v>
          </cell>
          <cell r="E38" t="str">
            <v>Stand des Kapitalkontos Ende Jahr</v>
          </cell>
          <cell r="BN38">
            <v>4.9392095585392148E-2</v>
          </cell>
          <cell r="BO38">
            <v>1.7790057458941355E-2</v>
          </cell>
          <cell r="BP38">
            <v>4.7534209638901537E-2</v>
          </cell>
          <cell r="BQ38">
            <v>7.3764057056053822E-2</v>
          </cell>
          <cell r="BR38">
            <v>1.3441993277472086E-3</v>
          </cell>
          <cell r="BS38">
            <v>-3.9991122131912915E-2</v>
          </cell>
          <cell r="BT38">
            <v>0.17411175104443144</v>
          </cell>
          <cell r="BU38">
            <v>8.2598276930196946E-2</v>
          </cell>
          <cell r="BV38">
            <v>2.3560493793710391E-2</v>
          </cell>
          <cell r="BW38">
            <v>-1.767505484135834E-2</v>
          </cell>
          <cell r="BX38">
            <v>2.3850642655680598E-3</v>
          </cell>
          <cell r="BY38">
            <v>2.4959251411617478E-2</v>
          </cell>
          <cell r="BZ38">
            <v>-1</v>
          </cell>
        </row>
        <row r="40">
          <cell r="A40" t="str">
            <v>KONTROLLE</v>
          </cell>
          <cell r="C40" t="str">
            <v>Control</v>
          </cell>
          <cell r="E40" t="str">
            <v>KONTROLLE</v>
          </cell>
          <cell r="BM40">
            <v>0</v>
          </cell>
          <cell r="BN40">
            <v>0</v>
          </cell>
          <cell r="BO40">
            <v>1.8189894035458565E-12</v>
          </cell>
          <cell r="BP40">
            <v>-3.637978807091713E-12</v>
          </cell>
          <cell r="BQ40">
            <v>0</v>
          </cell>
          <cell r="BR40">
            <v>1.8189894035458565E-12</v>
          </cell>
          <cell r="BS40">
            <v>-1.8189894035458565E-12</v>
          </cell>
          <cell r="BT40">
            <v>0</v>
          </cell>
          <cell r="BU40">
            <v>-3.637978807091713E-12</v>
          </cell>
          <cell r="BV40">
            <v>3.637978807091713E-12</v>
          </cell>
          <cell r="BW40">
            <v>0</v>
          </cell>
          <cell r="BX40">
            <v>-3.637978807091713E-12</v>
          </cell>
          <cell r="BY40">
            <v>0</v>
          </cell>
          <cell r="BZ40">
            <v>0</v>
          </cell>
        </row>
        <row r="41">
          <cell r="E41" t="str">
            <v>Strukturangaben KV</v>
          </cell>
        </row>
        <row r="42">
          <cell r="E42" t="str">
            <v>Struktur der Einnahmen in %</v>
          </cell>
        </row>
        <row r="43">
          <cell r="E43" t="str">
            <v>Beiträge Versicherte und Arbeitgeber</v>
          </cell>
        </row>
        <row r="44">
          <cell r="E44" t="str">
            <v>Subventionen insgesamt</v>
          </cell>
        </row>
        <row r="45">
          <cell r="E45" t="str">
            <v>Zinsen</v>
          </cell>
        </row>
        <row r="46">
          <cell r="E46" t="str">
            <v>übrige Einnahmen</v>
          </cell>
        </row>
        <row r="47">
          <cell r="E47" t="str">
            <v>Total</v>
          </cell>
        </row>
        <row r="48">
          <cell r="E48" t="str">
            <v>Struktur der Ausgaben in %</v>
          </cell>
        </row>
        <row r="49">
          <cell r="E49" t="str">
            <v>Sozialleistungen</v>
          </cell>
        </row>
        <row r="50">
          <cell r="E50" t="str">
            <v>Verwaltungs- und Durchführungskosten</v>
          </cell>
        </row>
        <row r="51">
          <cell r="E51" t="str">
            <v>Rückstellungen</v>
          </cell>
        </row>
        <row r="52">
          <cell r="E52" t="str">
            <v>Übrige Ausgaben</v>
          </cell>
        </row>
        <row r="53">
          <cell r="E53" t="str">
            <v>Total</v>
          </cell>
        </row>
        <row r="54">
          <cell r="E54" t="str">
            <v>Rechnungssaldo in % der Einnahmen</v>
          </cell>
        </row>
        <row r="55">
          <cell r="E55" t="str">
            <v>Rechnungssaldo in % der Ausgaben</v>
          </cell>
        </row>
        <row r="56">
          <cell r="E56" t="str">
            <v>Kapitalkonto in % der Einnahmen</v>
          </cell>
        </row>
        <row r="57">
          <cell r="E57" t="str">
            <v>Kapitalkonto in % der Ausgaben</v>
          </cell>
        </row>
        <row r="99">
          <cell r="A99" t="str">
            <v>Compte d'exploitation de l'AVS</v>
          </cell>
          <cell r="H99" t="str">
            <v>Struktur alte KV-Statisti (vor 1994)</v>
          </cell>
          <cell r="K99" t="str">
            <v>Konten-Nr.</v>
          </cell>
          <cell r="L99" t="str">
            <v>Struktur neue KV-Statistik</v>
          </cell>
          <cell r="AM99">
            <v>1960</v>
          </cell>
          <cell r="AN99">
            <v>1961</v>
          </cell>
          <cell r="AO99">
            <v>1962</v>
          </cell>
          <cell r="AP99">
            <v>1963</v>
          </cell>
          <cell r="AQ99">
            <v>1964</v>
          </cell>
          <cell r="AR99">
            <v>1965</v>
          </cell>
          <cell r="AS99">
            <v>1966</v>
          </cell>
          <cell r="AT99">
            <v>1967</v>
          </cell>
          <cell r="AU99">
            <v>1968</v>
          </cell>
          <cell r="AV99">
            <v>1969</v>
          </cell>
          <cell r="AW99">
            <v>1970</v>
          </cell>
          <cell r="AX99">
            <v>1971</v>
          </cell>
          <cell r="AY99">
            <v>1972</v>
          </cell>
          <cell r="AZ99">
            <v>1973</v>
          </cell>
          <cell r="BA99">
            <v>1974</v>
          </cell>
          <cell r="BB99">
            <v>1975</v>
          </cell>
          <cell r="BC99">
            <v>1976</v>
          </cell>
          <cell r="BD99">
            <v>1977</v>
          </cell>
          <cell r="BE99">
            <v>1978</v>
          </cell>
          <cell r="BF99">
            <v>1979</v>
          </cell>
          <cell r="BG99">
            <v>1980</v>
          </cell>
          <cell r="BH99">
            <v>1981</v>
          </cell>
          <cell r="BI99">
            <v>1982</v>
          </cell>
          <cell r="BJ99">
            <v>1983</v>
          </cell>
          <cell r="BK99">
            <v>1984</v>
          </cell>
          <cell r="BL99">
            <v>1985</v>
          </cell>
          <cell r="BM99">
            <v>1986</v>
          </cell>
        </row>
        <row r="100">
          <cell r="H100" t="str">
            <v>EINNAHMEN</v>
          </cell>
          <cell r="L100" t="str">
            <v>EINNAHMEN</v>
          </cell>
        </row>
        <row r="101">
          <cell r="H101" t="str">
            <v>VERSICHERUNGSERTRAG</v>
          </cell>
          <cell r="K101">
            <v>6</v>
          </cell>
          <cell r="L101" t="str">
            <v>VERSICHERUNGSERTRAG</v>
          </cell>
          <cell r="AM101">
            <v>501.53000000000003</v>
          </cell>
          <cell r="AN101">
            <v>571.29899999999998</v>
          </cell>
          <cell r="AO101">
            <v>616.73099999999999</v>
          </cell>
          <cell r="AP101">
            <v>681.93500000000006</v>
          </cell>
          <cell r="AQ101">
            <v>813.77799999999991</v>
          </cell>
          <cell r="AR101">
            <v>930.38900000000001</v>
          </cell>
          <cell r="AS101">
            <v>1106.8700000000001</v>
          </cell>
          <cell r="AT101">
            <v>1271.6510000000001</v>
          </cell>
          <cell r="AU101">
            <v>1480.3719999999998</v>
          </cell>
          <cell r="AV101">
            <v>1649.5889999999999</v>
          </cell>
          <cell r="AW101">
            <v>1829.0669999999998</v>
          </cell>
          <cell r="AX101">
            <v>2084.0749999999998</v>
          </cell>
          <cell r="AY101">
            <v>2456.5959999999995</v>
          </cell>
          <cell r="AZ101">
            <v>2843.6209999999996</v>
          </cell>
          <cell r="BA101">
            <v>3284.3420000000001</v>
          </cell>
          <cell r="BB101">
            <v>3720.9060000000004</v>
          </cell>
          <cell r="BC101">
            <v>4093.8630000000003</v>
          </cell>
          <cell r="BD101">
            <v>4384.4699999999993</v>
          </cell>
          <cell r="BE101">
            <v>4586.3450000000003</v>
          </cell>
          <cell r="BF101">
            <v>4756.0110000000004</v>
          </cell>
          <cell r="BG101">
            <v>4995.7649999999994</v>
          </cell>
          <cell r="BH101">
            <v>5275.0640000000003</v>
          </cell>
          <cell r="BI101">
            <v>5789.9100000000008</v>
          </cell>
          <cell r="BJ101">
            <v>6458.8050000000012</v>
          </cell>
          <cell r="BK101">
            <v>7208.6530000000002</v>
          </cell>
          <cell r="BL101">
            <v>7875.0489999999991</v>
          </cell>
          <cell r="BM101">
            <v>8211.3330000000005</v>
          </cell>
        </row>
        <row r="102">
          <cell r="H102" t="str">
            <v>Beiträge und Gebühren der Versicherten</v>
          </cell>
          <cell r="K102" t="str">
            <v>60bis66</v>
          </cell>
          <cell r="L102" t="str">
            <v>Versicherungsprämien</v>
          </cell>
          <cell r="AM102">
            <v>418.89500000000004</v>
          </cell>
          <cell r="AN102">
            <v>465.221</v>
          </cell>
          <cell r="AO102">
            <v>516.43900000000008</v>
          </cell>
          <cell r="AP102">
            <v>575.673</v>
          </cell>
          <cell r="AQ102">
            <v>638.08899999999994</v>
          </cell>
          <cell r="AR102">
            <v>708.51</v>
          </cell>
          <cell r="AS102">
            <v>847.81000000000006</v>
          </cell>
          <cell r="AT102">
            <v>953.24800000000005</v>
          </cell>
          <cell r="AU102">
            <v>1115.366</v>
          </cell>
          <cell r="AV102">
            <v>1244.6500000000001</v>
          </cell>
          <cell r="AW102">
            <v>1356.86</v>
          </cell>
          <cell r="AX102">
            <v>1545.2659999999998</v>
          </cell>
          <cell r="AY102">
            <v>1766.116</v>
          </cell>
          <cell r="AZ102">
            <v>2120.433</v>
          </cell>
          <cell r="BA102">
            <v>2455.8700000000003</v>
          </cell>
          <cell r="BB102">
            <v>2827.375</v>
          </cell>
          <cell r="BC102">
            <v>3117.2629999999999</v>
          </cell>
          <cell r="BD102">
            <v>3352.3359999999998</v>
          </cell>
          <cell r="BE102">
            <v>3549.1460000000002</v>
          </cell>
          <cell r="BF102">
            <v>3677.7400000000002</v>
          </cell>
          <cell r="BG102">
            <v>3888.8340000000003</v>
          </cell>
          <cell r="BH102">
            <v>4231.3940000000002</v>
          </cell>
          <cell r="BI102">
            <v>4743.8879999999999</v>
          </cell>
          <cell r="BJ102">
            <v>5415.0110000000004</v>
          </cell>
          <cell r="BK102">
            <v>6146.0990000000002</v>
          </cell>
          <cell r="BL102">
            <v>6771.9619999999995</v>
          </cell>
          <cell r="BM102">
            <v>7029.3050000000003</v>
          </cell>
        </row>
        <row r="103">
          <cell r="I103" t="str">
            <v>Beiträge der Versicherten 1)</v>
          </cell>
          <cell r="K103" t="str">
            <v>60bis63</v>
          </cell>
          <cell r="M103" t="str">
            <v>Prämiensoll</v>
          </cell>
          <cell r="AM103">
            <v>412.70100000000002</v>
          </cell>
          <cell r="AN103">
            <v>459.74599999999998</v>
          </cell>
          <cell r="AO103">
            <v>510.28500000000003</v>
          </cell>
          <cell r="AP103">
            <v>569.08799999999997</v>
          </cell>
          <cell r="AQ103">
            <v>632.18899999999996</v>
          </cell>
          <cell r="AR103">
            <v>702.37699999999995</v>
          </cell>
          <cell r="AS103">
            <v>844.65800000000002</v>
          </cell>
          <cell r="AT103">
            <v>950.04100000000005</v>
          </cell>
          <cell r="AU103">
            <v>1111.7539999999999</v>
          </cell>
          <cell r="AV103">
            <v>1240.778</v>
          </cell>
          <cell r="AW103">
            <v>1352.663</v>
          </cell>
          <cell r="AX103">
            <v>1540.2059999999999</v>
          </cell>
          <cell r="AY103">
            <v>1760.6859999999999</v>
          </cell>
          <cell r="AZ103">
            <v>2113.2629999999999</v>
          </cell>
          <cell r="BA103">
            <v>2446.8960000000002</v>
          </cell>
          <cell r="BB103">
            <v>2812.3690000000001</v>
          </cell>
          <cell r="BC103">
            <v>3107.4690000000001</v>
          </cell>
          <cell r="BD103">
            <v>3343.5169999999998</v>
          </cell>
          <cell r="BE103">
            <v>3540.0410000000002</v>
          </cell>
          <cell r="BF103">
            <v>3668.73</v>
          </cell>
          <cell r="BG103">
            <v>3877.8890000000001</v>
          </cell>
          <cell r="BH103">
            <v>4221.683</v>
          </cell>
          <cell r="BI103">
            <v>4736.0919999999996</v>
          </cell>
          <cell r="BJ103">
            <v>5406.9430000000002</v>
          </cell>
          <cell r="BK103">
            <v>6138.46</v>
          </cell>
          <cell r="BL103">
            <v>6887.7460000000001</v>
          </cell>
          <cell r="BM103">
            <v>7227.29</v>
          </cell>
        </row>
        <row r="104">
          <cell r="I104" t="str">
            <v>Krankenpflege Grundversicherung mit oblig. Spitaltaggeld (inkl. HMO)</v>
          </cell>
          <cell r="K104">
            <v>61</v>
          </cell>
          <cell r="M104" t="str">
            <v xml:space="preserve">Krankenpflege Grundversicherung mit oblig. Spitaltaggeld </v>
          </cell>
          <cell r="AM104" t="str">
            <v>... </v>
          </cell>
          <cell r="AN104" t="str">
            <v>... </v>
          </cell>
          <cell r="AO104" t="str">
            <v>... </v>
          </cell>
          <cell r="AP104" t="str">
            <v>... </v>
          </cell>
          <cell r="AQ104" t="str">
            <v>... </v>
          </cell>
          <cell r="AR104" t="str">
            <v>... </v>
          </cell>
          <cell r="AS104" t="str">
            <v>... </v>
          </cell>
          <cell r="AT104" t="str">
            <v>... </v>
          </cell>
          <cell r="AU104" t="str">
            <v>... </v>
          </cell>
          <cell r="AV104" t="str">
            <v>... </v>
          </cell>
          <cell r="AW104" t="str">
            <v>... </v>
          </cell>
          <cell r="AX104" t="str">
            <v>... </v>
          </cell>
          <cell r="AY104" t="str">
            <v>... </v>
          </cell>
          <cell r="AZ104" t="str">
            <v>... </v>
          </cell>
          <cell r="BA104" t="str">
            <v>... </v>
          </cell>
          <cell r="BB104" t="str">
            <v>... </v>
          </cell>
          <cell r="BC104" t="str">
            <v>... </v>
          </cell>
          <cell r="BD104" t="str">
            <v>... </v>
          </cell>
          <cell r="BE104" t="str">
            <v>... </v>
          </cell>
          <cell r="BF104" t="str">
            <v>... </v>
          </cell>
          <cell r="BG104" t="str">
            <v>... </v>
          </cell>
          <cell r="BH104" t="str">
            <v>... </v>
          </cell>
          <cell r="BI104" t="str">
            <v>... </v>
          </cell>
          <cell r="BJ104" t="str">
            <v>... </v>
          </cell>
          <cell r="BK104" t="str">
            <v>... </v>
          </cell>
          <cell r="BL104">
            <v>4995.701</v>
          </cell>
          <cell r="BM104">
            <v>5219.1869999999999</v>
          </cell>
        </row>
        <row r="105">
          <cell r="J105" t="str">
            <v>Krankenpflege Grundversicherung mit oblig. Spitaltaggeld (ohne HMO)</v>
          </cell>
          <cell r="K105">
            <v>610</v>
          </cell>
          <cell r="M105" t="str">
            <v>davon Krankenpflege Grundversicherung</v>
          </cell>
          <cell r="AM105" t="str">
            <v>... </v>
          </cell>
          <cell r="AN105" t="str">
            <v>... </v>
          </cell>
          <cell r="AO105" t="str">
            <v>... </v>
          </cell>
          <cell r="AP105" t="str">
            <v>... </v>
          </cell>
          <cell r="AQ105" t="str">
            <v>... </v>
          </cell>
          <cell r="AR105" t="str">
            <v>... </v>
          </cell>
          <cell r="AS105" t="str">
            <v>... </v>
          </cell>
          <cell r="AT105" t="str">
            <v>... </v>
          </cell>
          <cell r="AU105" t="str">
            <v>... </v>
          </cell>
          <cell r="AV105" t="str">
            <v>... </v>
          </cell>
          <cell r="AW105" t="str">
            <v>... </v>
          </cell>
          <cell r="AX105" t="str">
            <v>... </v>
          </cell>
          <cell r="AY105" t="str">
            <v>... </v>
          </cell>
          <cell r="AZ105" t="str">
            <v>... </v>
          </cell>
          <cell r="BA105" t="str">
            <v>... </v>
          </cell>
          <cell r="BB105" t="str">
            <v>... </v>
          </cell>
          <cell r="BC105" t="str">
            <v>... </v>
          </cell>
          <cell r="BD105" t="str">
            <v>... </v>
          </cell>
          <cell r="BE105" t="str">
            <v>... </v>
          </cell>
          <cell r="BF105" t="str">
            <v>... </v>
          </cell>
          <cell r="BG105" t="str">
            <v>... </v>
          </cell>
          <cell r="BH105" t="str">
            <v>... </v>
          </cell>
          <cell r="BI105" t="str">
            <v>... </v>
          </cell>
          <cell r="BJ105" t="str">
            <v>... </v>
          </cell>
          <cell r="BK105" t="str">
            <v>... </v>
          </cell>
          <cell r="BL105">
            <v>4995.701</v>
          </cell>
          <cell r="BM105">
            <v>5219.1869999999999</v>
          </cell>
          <cell r="BN105">
            <v>5508.0529999999999</v>
          </cell>
          <cell r="BO105">
            <v>5863.0439999999999</v>
          </cell>
          <cell r="BP105">
            <v>6426.6729999999998</v>
          </cell>
          <cell r="BQ105">
            <v>6953.07</v>
          </cell>
          <cell r="BR105">
            <v>7505.7509999999993</v>
          </cell>
          <cell r="BS105">
            <v>8071.5680000000002</v>
          </cell>
          <cell r="BT105">
            <v>8959.0709999999999</v>
          </cell>
          <cell r="BU105">
            <v>9039.0419999999995</v>
          </cell>
          <cell r="BV105">
            <v>9119.8649999999998</v>
          </cell>
          <cell r="BW105" t="str">
            <v>...</v>
          </cell>
          <cell r="BX105" t="str">
            <v>...</v>
          </cell>
          <cell r="CA105" t="e">
            <v>#VALUE!</v>
          </cell>
        </row>
        <row r="106">
          <cell r="J106" t="str">
            <v>Grundversicherung ohne HMO</v>
          </cell>
          <cell r="AM106" t="str">
            <v>... </v>
          </cell>
          <cell r="AN106" t="str">
            <v>... </v>
          </cell>
          <cell r="AO106" t="str">
            <v>... </v>
          </cell>
          <cell r="AP106" t="str">
            <v>... </v>
          </cell>
          <cell r="AQ106" t="str">
            <v>... </v>
          </cell>
          <cell r="AR106" t="str">
            <v>... </v>
          </cell>
          <cell r="AS106" t="str">
            <v>... </v>
          </cell>
          <cell r="AT106" t="str">
            <v>... </v>
          </cell>
          <cell r="AU106" t="str">
            <v>... </v>
          </cell>
          <cell r="AV106" t="str">
            <v>... </v>
          </cell>
          <cell r="AW106" t="str">
            <v>... </v>
          </cell>
          <cell r="AX106" t="str">
            <v>... </v>
          </cell>
          <cell r="AY106" t="str">
            <v>... </v>
          </cell>
          <cell r="AZ106" t="str">
            <v>... </v>
          </cell>
          <cell r="BA106" t="str">
            <v>... </v>
          </cell>
          <cell r="BB106" t="str">
            <v>... </v>
          </cell>
          <cell r="BC106" t="str">
            <v>... </v>
          </cell>
          <cell r="BD106" t="str">
            <v>... </v>
          </cell>
          <cell r="BE106" t="str">
            <v>... </v>
          </cell>
          <cell r="BF106" t="str">
            <v>... </v>
          </cell>
          <cell r="BG106" t="str">
            <v>... </v>
          </cell>
          <cell r="BH106" t="str">
            <v>... </v>
          </cell>
          <cell r="BI106" t="str">
            <v>... </v>
          </cell>
          <cell r="BJ106" t="str">
            <v>... </v>
          </cell>
          <cell r="BK106" t="str">
            <v>... </v>
          </cell>
          <cell r="BL106">
            <v>4702.5739999999996</v>
          </cell>
          <cell r="BM106">
            <v>4934.232</v>
          </cell>
          <cell r="BN106">
            <v>5193.6909999999998</v>
          </cell>
          <cell r="BO106">
            <v>5584.1679999999997</v>
          </cell>
          <cell r="BP106">
            <v>6195.8090000000002</v>
          </cell>
          <cell r="BQ106">
            <v>6811.1279999999997</v>
          </cell>
          <cell r="BR106">
            <v>7381.5649999999996</v>
          </cell>
          <cell r="BS106" t="str">
            <v>– </v>
          </cell>
          <cell r="BT106" t="str">
            <v>– </v>
          </cell>
          <cell r="CA106" t="e">
            <v>#DIV/0!</v>
          </cell>
        </row>
        <row r="107">
          <cell r="J107" t="str">
            <v>HMO-Grundversicherung</v>
          </cell>
          <cell r="K107">
            <v>615</v>
          </cell>
          <cell r="M107" t="str">
            <v>davon HMO-Grundversicherung</v>
          </cell>
          <cell r="AM107" t="str">
            <v>... </v>
          </cell>
          <cell r="AN107" t="str">
            <v>... </v>
          </cell>
          <cell r="AO107" t="str">
            <v>... </v>
          </cell>
          <cell r="AP107" t="str">
            <v>... </v>
          </cell>
          <cell r="AQ107" t="str">
            <v>... </v>
          </cell>
          <cell r="AR107" t="str">
            <v>... </v>
          </cell>
          <cell r="AS107" t="str">
            <v>... </v>
          </cell>
          <cell r="AT107" t="str">
            <v>... </v>
          </cell>
          <cell r="AU107" t="str">
            <v>... </v>
          </cell>
          <cell r="AV107" t="str">
            <v>... </v>
          </cell>
          <cell r="AW107" t="str">
            <v>... </v>
          </cell>
          <cell r="AX107" t="str">
            <v>... </v>
          </cell>
          <cell r="AY107" t="str">
            <v>... </v>
          </cell>
          <cell r="AZ107" t="str">
            <v>... </v>
          </cell>
          <cell r="BA107" t="str">
            <v>... </v>
          </cell>
          <cell r="BB107" t="str">
            <v>... </v>
          </cell>
          <cell r="BC107" t="str">
            <v>... </v>
          </cell>
          <cell r="BD107" t="str">
            <v>... </v>
          </cell>
          <cell r="BE107" t="str">
            <v>... </v>
          </cell>
          <cell r="BF107" t="str">
            <v>... </v>
          </cell>
          <cell r="BG107" t="str">
            <v>... </v>
          </cell>
          <cell r="BH107" t="str">
            <v>... </v>
          </cell>
          <cell r="BI107" t="str">
            <v>... </v>
          </cell>
          <cell r="BJ107" t="str">
            <v>... </v>
          </cell>
          <cell r="BK107" t="str">
            <v>... </v>
          </cell>
          <cell r="BL107" t="str">
            <v>– </v>
          </cell>
          <cell r="BM107" t="str">
            <v>– </v>
          </cell>
          <cell r="BN107" t="str">
            <v>– </v>
          </cell>
          <cell r="BO107" t="str">
            <v>– </v>
          </cell>
          <cell r="BP107" t="str">
            <v>– </v>
          </cell>
          <cell r="BQ107">
            <v>0.48499999999999999</v>
          </cell>
          <cell r="BR107">
            <v>2.0390000000000001</v>
          </cell>
          <cell r="BS107">
            <v>10.561</v>
          </cell>
          <cell r="BT107">
            <v>18.891999999999999</v>
          </cell>
          <cell r="BU107">
            <v>28.417999999999999</v>
          </cell>
          <cell r="BV107">
            <v>40.143999999999998</v>
          </cell>
          <cell r="BW107" t="str">
            <v>...</v>
          </cell>
          <cell r="BX107" t="str">
            <v>...</v>
          </cell>
          <cell r="CA107" t="e">
            <v>#VALUE!</v>
          </cell>
        </row>
        <row r="108">
          <cell r="J108" t="str">
            <v>Oblig. Spitaltaggeld</v>
          </cell>
          <cell r="AM108" t="str">
            <v>... </v>
          </cell>
          <cell r="AN108" t="str">
            <v>... </v>
          </cell>
          <cell r="AO108" t="str">
            <v>... </v>
          </cell>
          <cell r="AP108" t="str">
            <v>... </v>
          </cell>
          <cell r="AQ108" t="str">
            <v>... </v>
          </cell>
          <cell r="AR108" t="str">
            <v>... </v>
          </cell>
          <cell r="AS108" t="str">
            <v>... </v>
          </cell>
          <cell r="AT108" t="str">
            <v>... </v>
          </cell>
          <cell r="AU108" t="str">
            <v>... </v>
          </cell>
          <cell r="AV108" t="str">
            <v>... </v>
          </cell>
          <cell r="AW108" t="str">
            <v>... </v>
          </cell>
          <cell r="AX108" t="str">
            <v>... </v>
          </cell>
          <cell r="AY108" t="str">
            <v>... </v>
          </cell>
          <cell r="AZ108" t="str">
            <v>... </v>
          </cell>
          <cell r="BA108" t="str">
            <v>... </v>
          </cell>
          <cell r="BB108" t="str">
            <v>... </v>
          </cell>
          <cell r="BC108" t="str">
            <v>... </v>
          </cell>
          <cell r="BD108" t="str">
            <v>... </v>
          </cell>
          <cell r="BE108" t="str">
            <v>... </v>
          </cell>
          <cell r="BF108" t="str">
            <v>... </v>
          </cell>
          <cell r="BG108" t="str">
            <v>... </v>
          </cell>
          <cell r="BH108" t="str">
            <v>... </v>
          </cell>
          <cell r="BI108" t="str">
            <v>... </v>
          </cell>
          <cell r="BJ108" t="str">
            <v>... </v>
          </cell>
          <cell r="BK108" t="str">
            <v>... </v>
          </cell>
          <cell r="BL108">
            <v>293.12700000000001</v>
          </cell>
          <cell r="BM108">
            <v>284.95499999999998</v>
          </cell>
          <cell r="BN108">
            <v>314.36200000000002</v>
          </cell>
          <cell r="BO108">
            <v>278.87599999999998</v>
          </cell>
          <cell r="BP108">
            <v>230.864</v>
          </cell>
          <cell r="BQ108">
            <v>141.94200000000001</v>
          </cell>
          <cell r="BR108">
            <v>124.18600000000001</v>
          </cell>
          <cell r="BS108" t="str">
            <v>– </v>
          </cell>
          <cell r="BT108" t="str">
            <v>– </v>
          </cell>
          <cell r="CA108" t="e">
            <v>#DIV/0!</v>
          </cell>
        </row>
        <row r="109">
          <cell r="I109" t="str">
            <v>Zusatzversicherungen und andere Vers.arten</v>
          </cell>
          <cell r="K109">
            <v>63</v>
          </cell>
          <cell r="M109" t="str">
            <v>Zusatzversicherungen und weitere Vers.arten</v>
          </cell>
          <cell r="AM109" t="str">
            <v>... </v>
          </cell>
          <cell r="AN109" t="str">
            <v>... </v>
          </cell>
          <cell r="AO109" t="str">
            <v>... </v>
          </cell>
          <cell r="AP109" t="str">
            <v>... </v>
          </cell>
          <cell r="AQ109" t="str">
            <v>... </v>
          </cell>
          <cell r="AR109" t="str">
            <v>... </v>
          </cell>
          <cell r="AS109" t="str">
            <v>... </v>
          </cell>
          <cell r="AT109" t="str">
            <v>... </v>
          </cell>
          <cell r="AU109" t="str">
            <v>... </v>
          </cell>
          <cell r="AV109" t="str">
            <v>... </v>
          </cell>
          <cell r="AW109" t="str">
            <v>... </v>
          </cell>
          <cell r="AX109" t="str">
            <v>... </v>
          </cell>
          <cell r="AY109" t="str">
            <v>... </v>
          </cell>
          <cell r="AZ109" t="str">
            <v>... </v>
          </cell>
          <cell r="BA109" t="str">
            <v>... </v>
          </cell>
          <cell r="BB109" t="str">
            <v>... </v>
          </cell>
          <cell r="BC109" t="str">
            <v>... </v>
          </cell>
          <cell r="BD109" t="str">
            <v>... </v>
          </cell>
          <cell r="BE109" t="str">
            <v>... </v>
          </cell>
          <cell r="BF109" t="str">
            <v>... </v>
          </cell>
          <cell r="BG109" t="str">
            <v>... </v>
          </cell>
          <cell r="BH109" t="str">
            <v>... </v>
          </cell>
          <cell r="BI109" t="str">
            <v>... </v>
          </cell>
          <cell r="BJ109" t="str">
            <v>... </v>
          </cell>
          <cell r="BK109" t="str">
            <v>... </v>
          </cell>
          <cell r="BL109">
            <v>1157.0389999999998</v>
          </cell>
          <cell r="BM109">
            <v>1243.8680000000002</v>
          </cell>
        </row>
        <row r="110">
          <cell r="J110" t="str">
            <v>Freiw. Spitaltaggeld</v>
          </cell>
          <cell r="K110">
            <v>630</v>
          </cell>
          <cell r="M110" t="str">
            <v>Zusatzversicherungen</v>
          </cell>
          <cell r="BC110" t="str">
            <v>– </v>
          </cell>
          <cell r="BD110" t="str">
            <v>– </v>
          </cell>
          <cell r="BE110" t="str">
            <v>– </v>
          </cell>
          <cell r="BF110" t="str">
            <v>– </v>
          </cell>
          <cell r="BG110" t="str">
            <v>– </v>
          </cell>
          <cell r="BH110" t="str">
            <v>– </v>
          </cell>
          <cell r="BI110" t="str">
            <v>– </v>
          </cell>
          <cell r="BJ110" t="str">
            <v>– </v>
          </cell>
          <cell r="BK110" t="str">
            <v>– </v>
          </cell>
          <cell r="BL110">
            <v>133.749</v>
          </cell>
          <cell r="BM110">
            <v>139.59399999999999</v>
          </cell>
          <cell r="BN110">
            <v>152.815</v>
          </cell>
          <cell r="BO110">
            <v>164.28299999999999</v>
          </cell>
          <cell r="BP110">
            <v>126.94799999999999</v>
          </cell>
          <cell r="BQ110">
            <v>134.56899999999999</v>
          </cell>
          <cell r="BR110">
            <v>121.74299999999999</v>
          </cell>
          <cell r="BS110">
            <v>120.364</v>
          </cell>
          <cell r="BT110">
            <v>120.592</v>
          </cell>
          <cell r="BU110">
            <v>4107.8599999999997</v>
          </cell>
          <cell r="BV110">
            <v>4281.7430000000004</v>
          </cell>
          <cell r="BW110" t="str">
            <v>...</v>
          </cell>
          <cell r="BX110" t="str">
            <v>...</v>
          </cell>
          <cell r="CA110" t="e">
            <v>#VALUE!</v>
          </cell>
        </row>
        <row r="111">
          <cell r="J111" t="str">
            <v>Spitalbehandlungskosten</v>
          </cell>
          <cell r="K111">
            <v>639</v>
          </cell>
          <cell r="M111" t="str">
            <v>andere Versicherungsarten</v>
          </cell>
          <cell r="BC111" t="str">
            <v>– </v>
          </cell>
          <cell r="BD111" t="str">
            <v>– </v>
          </cell>
          <cell r="BE111" t="str">
            <v>– </v>
          </cell>
          <cell r="BF111" t="str">
            <v>– </v>
          </cell>
          <cell r="BG111" t="str">
            <v>– </v>
          </cell>
          <cell r="BH111" t="str">
            <v>– </v>
          </cell>
          <cell r="BI111" t="str">
            <v>– </v>
          </cell>
          <cell r="BJ111" t="str">
            <v>– </v>
          </cell>
          <cell r="BK111" t="str">
            <v>– </v>
          </cell>
          <cell r="BL111">
            <v>188.34700000000001</v>
          </cell>
          <cell r="BM111">
            <v>180.44800000000001</v>
          </cell>
          <cell r="BN111">
            <v>132.114</v>
          </cell>
          <cell r="BO111">
            <v>181.83500000000001</v>
          </cell>
          <cell r="BP111">
            <v>140.44999999999999</v>
          </cell>
          <cell r="BQ111">
            <v>121.767</v>
          </cell>
          <cell r="BR111">
            <v>120</v>
          </cell>
          <cell r="BS111">
            <v>115.248</v>
          </cell>
          <cell r="BT111">
            <v>105.57299999999999</v>
          </cell>
          <cell r="BU111">
            <v>68.641000000000005</v>
          </cell>
          <cell r="BV111">
            <v>88.182000000000002</v>
          </cell>
          <cell r="BW111" t="str">
            <v>...</v>
          </cell>
          <cell r="BX111" t="str">
            <v>...</v>
          </cell>
          <cell r="CA111" t="e">
            <v>#VALUE!</v>
          </cell>
        </row>
        <row r="112">
          <cell r="J112" t="str">
            <v>Kombinierte Spitalvers.</v>
          </cell>
          <cell r="BC112" t="str">
            <v>– </v>
          </cell>
          <cell r="BD112" t="str">
            <v>– </v>
          </cell>
          <cell r="BE112" t="str">
            <v>– </v>
          </cell>
          <cell r="BF112" t="str">
            <v>– </v>
          </cell>
          <cell r="BG112" t="str">
            <v>– </v>
          </cell>
          <cell r="BH112" t="str">
            <v>– </v>
          </cell>
          <cell r="BI112" t="str">
            <v>– </v>
          </cell>
          <cell r="BJ112" t="str">
            <v>– </v>
          </cell>
          <cell r="BK112" t="str">
            <v>– </v>
          </cell>
          <cell r="BL112">
            <v>729.74699999999996</v>
          </cell>
          <cell r="BM112">
            <v>805.99300000000005</v>
          </cell>
          <cell r="BN112">
            <v>854.99800000000005</v>
          </cell>
          <cell r="BO112">
            <v>862.19299999999998</v>
          </cell>
          <cell r="BP112">
            <v>1116.3130000000001</v>
          </cell>
          <cell r="BQ112">
            <v>1302.98</v>
          </cell>
          <cell r="BR112">
            <v>1581.2059999999999</v>
          </cell>
          <cell r="BS112">
            <v>1900.817</v>
          </cell>
          <cell r="BT112">
            <v>2378.0140000000001</v>
          </cell>
          <cell r="CA112" t="e">
            <v>#DIV/0!</v>
          </cell>
        </row>
        <row r="113">
          <cell r="J113" t="str">
            <v>HMO-Kombinierte Spitalvers.</v>
          </cell>
          <cell r="BC113" t="str">
            <v>– </v>
          </cell>
          <cell r="BD113" t="str">
            <v>– </v>
          </cell>
          <cell r="BE113" t="str">
            <v>– </v>
          </cell>
          <cell r="BF113" t="str">
            <v>– </v>
          </cell>
          <cell r="BG113" t="str">
            <v>– </v>
          </cell>
          <cell r="BH113" t="str">
            <v>– </v>
          </cell>
          <cell r="BI113" t="str">
            <v>– </v>
          </cell>
          <cell r="BJ113" t="str">
            <v>– </v>
          </cell>
          <cell r="BK113" t="str">
            <v>– </v>
          </cell>
          <cell r="BL113" t="str">
            <v>– </v>
          </cell>
          <cell r="BM113" t="str">
            <v>– </v>
          </cell>
          <cell r="BN113" t="str">
            <v>– </v>
          </cell>
          <cell r="BO113" t="str">
            <v>– </v>
          </cell>
          <cell r="BP113" t="str">
            <v>– </v>
          </cell>
          <cell r="BQ113">
            <v>7.2999999999999995E-2</v>
          </cell>
          <cell r="BR113">
            <v>0.219</v>
          </cell>
          <cell r="BS113">
            <v>1.2749999999999999</v>
          </cell>
          <cell r="BT113">
            <v>1.905</v>
          </cell>
          <cell r="CA113" t="e">
            <v>#DIV/0!</v>
          </cell>
        </row>
        <row r="114">
          <cell r="J114" t="str">
            <v>Zahnpflegeversicherung</v>
          </cell>
          <cell r="BC114" t="str">
            <v>– </v>
          </cell>
          <cell r="BD114" t="str">
            <v>– </v>
          </cell>
          <cell r="BE114" t="str">
            <v>– </v>
          </cell>
          <cell r="BF114" t="str">
            <v>– </v>
          </cell>
          <cell r="BG114" t="str">
            <v>– </v>
          </cell>
          <cell r="BH114" t="str">
            <v>– </v>
          </cell>
          <cell r="BI114" t="str">
            <v>– </v>
          </cell>
          <cell r="BJ114" t="str">
            <v>– </v>
          </cell>
          <cell r="BK114" t="str">
            <v>– </v>
          </cell>
          <cell r="BL114">
            <v>44.366999999999997</v>
          </cell>
          <cell r="BM114">
            <v>46.613</v>
          </cell>
          <cell r="BN114">
            <v>51.475999999999999</v>
          </cell>
          <cell r="BO114">
            <v>55.076999999999998</v>
          </cell>
          <cell r="BP114">
            <v>58.637999999999998</v>
          </cell>
          <cell r="BQ114">
            <v>69.442999999999998</v>
          </cell>
          <cell r="BR114">
            <v>80.62</v>
          </cell>
          <cell r="BS114">
            <v>86.224000000000004</v>
          </cell>
          <cell r="BT114">
            <v>90.429000000000002</v>
          </cell>
          <cell r="CA114" t="e">
            <v>#DIV/0!</v>
          </cell>
        </row>
        <row r="115">
          <cell r="J115" t="str">
            <v>andere Zusatzversicherungen</v>
          </cell>
          <cell r="BC115" t="str">
            <v>– </v>
          </cell>
          <cell r="BD115" t="str">
            <v>– </v>
          </cell>
          <cell r="BE115" t="str">
            <v>– </v>
          </cell>
          <cell r="BF115" t="str">
            <v>– </v>
          </cell>
          <cell r="BG115" t="str">
            <v>– </v>
          </cell>
          <cell r="BH115" t="str">
            <v>– </v>
          </cell>
          <cell r="BI115" t="str">
            <v>– </v>
          </cell>
          <cell r="BJ115" t="str">
            <v>– </v>
          </cell>
          <cell r="BK115" t="str">
            <v>– </v>
          </cell>
          <cell r="BL115" t="str">
            <v>– </v>
          </cell>
          <cell r="BM115" t="str">
            <v>– </v>
          </cell>
          <cell r="BN115" t="str">
            <v>– </v>
          </cell>
          <cell r="BO115" t="str">
            <v>– </v>
          </cell>
          <cell r="BP115" t="str">
            <v>– </v>
          </cell>
          <cell r="BQ115" t="str">
            <v>– </v>
          </cell>
          <cell r="BR115" t="str">
            <v>– </v>
          </cell>
          <cell r="BS115" t="str">
            <v>– </v>
          </cell>
          <cell r="BT115">
            <v>610.83600000000001</v>
          </cell>
          <cell r="CA115" t="e">
            <v>#DIV/0!</v>
          </cell>
        </row>
        <row r="116">
          <cell r="J116" t="str">
            <v>andere Versicherungsarten</v>
          </cell>
          <cell r="AM116" t="str">
            <v>... </v>
          </cell>
          <cell r="AN116" t="str">
            <v>... </v>
          </cell>
          <cell r="AO116" t="str">
            <v>... </v>
          </cell>
          <cell r="AP116" t="str">
            <v>... </v>
          </cell>
          <cell r="AQ116" t="str">
            <v>... </v>
          </cell>
          <cell r="AR116" t="str">
            <v>... </v>
          </cell>
          <cell r="AS116" t="str">
            <v>... </v>
          </cell>
          <cell r="AT116" t="str">
            <v>... </v>
          </cell>
          <cell r="AU116" t="str">
            <v>... </v>
          </cell>
          <cell r="AV116" t="str">
            <v>... </v>
          </cell>
          <cell r="AW116" t="str">
            <v>... </v>
          </cell>
          <cell r="AX116" t="str">
            <v>... </v>
          </cell>
          <cell r="AY116" t="str">
            <v>... </v>
          </cell>
          <cell r="AZ116" t="str">
            <v>... </v>
          </cell>
          <cell r="BA116" t="str">
            <v>... </v>
          </cell>
          <cell r="BB116" t="str">
            <v>... </v>
          </cell>
          <cell r="BC116" t="str">
            <v>– </v>
          </cell>
          <cell r="BD116" t="str">
            <v>– </v>
          </cell>
          <cell r="BE116" t="str">
            <v>– </v>
          </cell>
          <cell r="BF116" t="str">
            <v>– </v>
          </cell>
          <cell r="BG116" t="str">
            <v>– </v>
          </cell>
          <cell r="BH116" t="str">
            <v>– </v>
          </cell>
          <cell r="BI116" t="str">
            <v>– </v>
          </cell>
          <cell r="BJ116" t="str">
            <v>– </v>
          </cell>
          <cell r="BK116" t="str">
            <v>– </v>
          </cell>
          <cell r="BL116">
            <v>60.829000000000001</v>
          </cell>
          <cell r="BM116">
            <v>71.22</v>
          </cell>
          <cell r="BN116">
            <v>71.138000000000005</v>
          </cell>
          <cell r="BO116">
            <v>63.793999999999997</v>
          </cell>
          <cell r="BP116">
            <v>70.221000000000004</v>
          </cell>
          <cell r="BQ116">
            <v>101.845</v>
          </cell>
          <cell r="BR116">
            <v>124.729</v>
          </cell>
          <cell r="BS116">
            <v>206.79499999999999</v>
          </cell>
          <cell r="BT116">
            <v>105.459</v>
          </cell>
          <cell r="CA116" t="e">
            <v>#DIV/0!</v>
          </cell>
        </row>
        <row r="117">
          <cell r="I117" t="str">
            <v>Krankengeldversicherung</v>
          </cell>
          <cell r="K117">
            <v>60</v>
          </cell>
          <cell r="M117" t="str">
            <v>Krankengeldversicherung</v>
          </cell>
          <cell r="AM117" t="str">
            <v>... </v>
          </cell>
          <cell r="AN117" t="str">
            <v>... </v>
          </cell>
          <cell r="AO117" t="str">
            <v>... </v>
          </cell>
          <cell r="AP117" t="str">
            <v>... </v>
          </cell>
          <cell r="AQ117" t="str">
            <v>... </v>
          </cell>
          <cell r="AR117" t="str">
            <v>... </v>
          </cell>
          <cell r="AS117" t="str">
            <v>... </v>
          </cell>
          <cell r="AT117" t="str">
            <v>... </v>
          </cell>
          <cell r="AU117" t="str">
            <v>... </v>
          </cell>
          <cell r="AV117" t="str">
            <v>... </v>
          </cell>
          <cell r="AW117" t="str">
            <v>... </v>
          </cell>
          <cell r="AX117" t="str">
            <v>... </v>
          </cell>
          <cell r="AY117" t="str">
            <v>... </v>
          </cell>
          <cell r="AZ117" t="str">
            <v>... </v>
          </cell>
          <cell r="BA117" t="str">
            <v>... </v>
          </cell>
          <cell r="BB117" t="str">
            <v>... </v>
          </cell>
          <cell r="BC117" t="str">
            <v>... </v>
          </cell>
          <cell r="BD117" t="str">
            <v>... </v>
          </cell>
          <cell r="BE117" t="str">
            <v>... </v>
          </cell>
          <cell r="BF117" t="str">
            <v>... </v>
          </cell>
          <cell r="BG117" t="str">
            <v>... </v>
          </cell>
          <cell r="BH117" t="str">
            <v>... </v>
          </cell>
          <cell r="BI117" t="str">
            <v>... </v>
          </cell>
          <cell r="BJ117" t="str">
            <v>... </v>
          </cell>
          <cell r="BK117" t="str">
            <v>... </v>
          </cell>
          <cell r="BL117">
            <v>735.00599999999997</v>
          </cell>
          <cell r="BM117">
            <v>764.23500000000001</v>
          </cell>
        </row>
        <row r="118">
          <cell r="K118">
            <v>64</v>
          </cell>
          <cell r="M118" t="str">
            <v>Erlösminderungen für Prämien</v>
          </cell>
          <cell r="AM118" t="str">
            <v>– </v>
          </cell>
          <cell r="AN118" t="str">
            <v>– </v>
          </cell>
          <cell r="AO118" t="str">
            <v>– </v>
          </cell>
          <cell r="AP118" t="str">
            <v>– </v>
          </cell>
          <cell r="AQ118" t="str">
            <v>– </v>
          </cell>
          <cell r="AR118" t="str">
            <v>– </v>
          </cell>
          <cell r="AS118" t="str">
            <v>– </v>
          </cell>
          <cell r="AT118" t="str">
            <v>– </v>
          </cell>
          <cell r="AU118" t="str">
            <v>– </v>
          </cell>
          <cell r="AV118" t="str">
            <v>– </v>
          </cell>
          <cell r="AW118" t="str">
            <v>– </v>
          </cell>
          <cell r="AX118" t="str">
            <v>– </v>
          </cell>
          <cell r="AY118" t="str">
            <v>– </v>
          </cell>
          <cell r="AZ118" t="str">
            <v>– </v>
          </cell>
          <cell r="BA118" t="str">
            <v>– </v>
          </cell>
          <cell r="BB118" t="str">
            <v>– </v>
          </cell>
          <cell r="BC118" t="str">
            <v>– </v>
          </cell>
          <cell r="BD118" t="str">
            <v>– </v>
          </cell>
          <cell r="BE118" t="str">
            <v>– </v>
          </cell>
          <cell r="BF118" t="str">
            <v>– </v>
          </cell>
          <cell r="BG118" t="str">
            <v>– </v>
          </cell>
          <cell r="BH118" t="str">
            <v>– </v>
          </cell>
          <cell r="BI118" t="str">
            <v>– </v>
          </cell>
          <cell r="BJ118" t="str">
            <v>– </v>
          </cell>
          <cell r="BK118" t="str">
            <v>– </v>
          </cell>
          <cell r="BL118" t="str">
            <v>– </v>
          </cell>
          <cell r="BM118" t="str">
            <v>– </v>
          </cell>
        </row>
        <row r="119">
          <cell r="I119" t="str">
            <v>Andere Beitragsanteile</v>
          </cell>
          <cell r="K119">
            <v>65</v>
          </cell>
          <cell r="M119" t="str">
            <v>Andere Beitragsanteile</v>
          </cell>
          <cell r="AM119">
            <v>6.1939999999999991</v>
          </cell>
          <cell r="AN119">
            <v>5.4750000000000005</v>
          </cell>
          <cell r="AO119">
            <v>6.1539999999999999</v>
          </cell>
          <cell r="AP119">
            <v>6.585</v>
          </cell>
          <cell r="AQ119">
            <v>5.8999999999999995</v>
          </cell>
          <cell r="AR119">
            <v>6.133</v>
          </cell>
          <cell r="AS119">
            <v>3.1520000000000001</v>
          </cell>
          <cell r="AT119">
            <v>3.2069999999999999</v>
          </cell>
          <cell r="AU119">
            <v>3.6119999999999997</v>
          </cell>
          <cell r="AV119">
            <v>3.8720000000000003</v>
          </cell>
          <cell r="AW119">
            <v>4.1970000000000001</v>
          </cell>
          <cell r="AX119">
            <v>5.0600000000000005</v>
          </cell>
          <cell r="AY119">
            <v>5.43</v>
          </cell>
          <cell r="AZ119">
            <v>7.17</v>
          </cell>
          <cell r="BA119">
            <v>8.9740000000000002</v>
          </cell>
          <cell r="BB119">
            <v>15.006</v>
          </cell>
          <cell r="BC119">
            <v>9.7940000000000005</v>
          </cell>
          <cell r="BD119">
            <v>8.8189999999999991</v>
          </cell>
          <cell r="BE119">
            <v>9.1050000000000004</v>
          </cell>
          <cell r="BF119">
            <v>9.01</v>
          </cell>
          <cell r="BG119">
            <v>10.945</v>
          </cell>
          <cell r="BH119">
            <v>9.7110000000000003</v>
          </cell>
          <cell r="BI119">
            <v>7.7960000000000003</v>
          </cell>
          <cell r="BJ119">
            <v>8.0679999999999996</v>
          </cell>
          <cell r="BK119">
            <v>7.6389999999999993</v>
          </cell>
          <cell r="BL119">
            <v>7.5259999999999998</v>
          </cell>
          <cell r="BM119">
            <v>7.46</v>
          </cell>
        </row>
        <row r="120">
          <cell r="F120" t="str">
            <v>Krankenscheingebühren</v>
          </cell>
          <cell r="I120" t="str">
            <v>Krankenscheingebühren</v>
          </cell>
          <cell r="AM120">
            <v>4.9429999999999996</v>
          </cell>
          <cell r="AN120">
            <v>4.9320000000000004</v>
          </cell>
          <cell r="AO120">
            <v>5.1429999999999998</v>
          </cell>
          <cell r="AP120">
            <v>5.274</v>
          </cell>
          <cell r="AQ120">
            <v>5.5469999999999997</v>
          </cell>
          <cell r="AR120">
            <v>5.8230000000000004</v>
          </cell>
          <cell r="AS120">
            <v>2.919</v>
          </cell>
          <cell r="AT120">
            <v>2.9729999999999999</v>
          </cell>
          <cell r="AU120">
            <v>3.2919999999999998</v>
          </cell>
          <cell r="AV120">
            <v>3.6150000000000002</v>
          </cell>
          <cell r="AW120">
            <v>3.9630000000000001</v>
          </cell>
          <cell r="AX120">
            <v>4.7430000000000003</v>
          </cell>
          <cell r="AY120">
            <v>4.319</v>
          </cell>
          <cell r="AZ120">
            <v>4.4340000000000002</v>
          </cell>
          <cell r="BA120">
            <v>5.1890000000000001</v>
          </cell>
          <cell r="BB120">
            <v>5.649</v>
          </cell>
          <cell r="BC120">
            <v>6.0590000000000002</v>
          </cell>
          <cell r="BD120">
            <v>5.649</v>
          </cell>
          <cell r="BE120">
            <v>6.5739999999999998</v>
          </cell>
          <cell r="BF120">
            <v>6.2859999999999996</v>
          </cell>
          <cell r="BG120">
            <v>7.2329999999999997</v>
          </cell>
          <cell r="BH120">
            <v>6.9630000000000001</v>
          </cell>
          <cell r="BI120">
            <v>6.6360000000000001</v>
          </cell>
          <cell r="BJ120">
            <v>7.1790000000000003</v>
          </cell>
          <cell r="BK120">
            <v>7.2009999999999996</v>
          </cell>
          <cell r="BL120">
            <v>7.2729999999999997</v>
          </cell>
          <cell r="BM120">
            <v>7.1989999999999998</v>
          </cell>
          <cell r="BN120">
            <v>6.734</v>
          </cell>
          <cell r="BO120">
            <v>5.8680000000000003</v>
          </cell>
          <cell r="BP120">
            <v>4.7140000000000004</v>
          </cell>
          <cell r="BQ120">
            <v>4.4160000000000004</v>
          </cell>
          <cell r="BR120">
            <v>2.1320000000000001</v>
          </cell>
          <cell r="BS120">
            <v>3.0790000000000002</v>
          </cell>
          <cell r="BT120">
            <v>0.94199999999999995</v>
          </cell>
          <cell r="BU120" t="str">
            <v>... </v>
          </cell>
          <cell r="BV120" t="str">
            <v>... </v>
          </cell>
          <cell r="BW120" t="str">
            <v>... </v>
          </cell>
          <cell r="BX120" t="str">
            <v>... </v>
          </cell>
          <cell r="CA120" t="e">
            <v>#VALUE!</v>
          </cell>
        </row>
        <row r="121">
          <cell r="F121" t="str">
            <v>Eintrittsgelder</v>
          </cell>
          <cell r="I121" t="str">
            <v>Eintrittsgelder</v>
          </cell>
          <cell r="AM121">
            <v>1.2509999999999999</v>
          </cell>
          <cell r="AN121">
            <v>0.54300000000000004</v>
          </cell>
          <cell r="AO121">
            <v>1.0109999999999999</v>
          </cell>
          <cell r="AP121">
            <v>1.3109999999999999</v>
          </cell>
          <cell r="AQ121">
            <v>0.35299999999999998</v>
          </cell>
          <cell r="AR121">
            <v>0.31</v>
          </cell>
          <cell r="AS121">
            <v>0.23300000000000001</v>
          </cell>
          <cell r="AT121">
            <v>0.23400000000000001</v>
          </cell>
          <cell r="AU121">
            <v>0.32</v>
          </cell>
          <cell r="AV121">
            <v>0.25700000000000001</v>
          </cell>
          <cell r="AW121">
            <v>0.23400000000000001</v>
          </cell>
          <cell r="AX121">
            <v>0.317</v>
          </cell>
          <cell r="AY121">
            <v>1.111</v>
          </cell>
          <cell r="AZ121">
            <v>2.7360000000000002</v>
          </cell>
          <cell r="BA121">
            <v>3.7850000000000001</v>
          </cell>
          <cell r="BB121">
            <v>9.3569999999999993</v>
          </cell>
          <cell r="BC121">
            <v>3.7349999999999999</v>
          </cell>
          <cell r="BD121">
            <v>3.17</v>
          </cell>
          <cell r="BE121">
            <v>2.5310000000000001</v>
          </cell>
          <cell r="BF121">
            <v>2.7240000000000002</v>
          </cell>
          <cell r="BG121">
            <v>3.7120000000000002</v>
          </cell>
          <cell r="BH121">
            <v>2.7480000000000002</v>
          </cell>
          <cell r="BI121">
            <v>1.1599999999999999</v>
          </cell>
          <cell r="BJ121">
            <v>0.88900000000000001</v>
          </cell>
          <cell r="BK121">
            <v>0.438</v>
          </cell>
          <cell r="BL121">
            <v>0.253</v>
          </cell>
          <cell r="BM121">
            <v>0.26100000000000001</v>
          </cell>
          <cell r="BN121">
            <v>0.58599999999999997</v>
          </cell>
          <cell r="BO121">
            <v>0.626</v>
          </cell>
          <cell r="BP121">
            <v>0.83299999999999996</v>
          </cell>
          <cell r="BQ121">
            <v>0.82699999999999996</v>
          </cell>
          <cell r="BR121">
            <v>1.0980000000000001</v>
          </cell>
          <cell r="BS121">
            <v>5.9509999999999996</v>
          </cell>
          <cell r="BT121">
            <v>7.3920000000000003</v>
          </cell>
          <cell r="BU121" t="str">
            <v>... </v>
          </cell>
          <cell r="BV121" t="str">
            <v>... </v>
          </cell>
          <cell r="BW121" t="str">
            <v>... </v>
          </cell>
          <cell r="BX121" t="str">
            <v>... </v>
          </cell>
          <cell r="CA121" t="e">
            <v>#VALUE!</v>
          </cell>
        </row>
        <row r="122">
          <cell r="I122" t="str">
            <v>abzüglich Prämienermässigung Kt./Gde</v>
          </cell>
          <cell r="K122" t="str">
            <v>Cap</v>
          </cell>
          <cell r="M122" t="str">
            <v>abzüglich Prämienermässigung (Kt+Gde)</v>
          </cell>
          <cell r="AM122" t="str">
            <v>... </v>
          </cell>
          <cell r="AN122" t="str">
            <v>... </v>
          </cell>
          <cell r="AO122" t="str">
            <v>... </v>
          </cell>
          <cell r="AP122" t="str">
            <v>... </v>
          </cell>
          <cell r="AQ122" t="str">
            <v>... </v>
          </cell>
          <cell r="AR122" t="str">
            <v>... </v>
          </cell>
          <cell r="AS122" t="str">
            <v>... </v>
          </cell>
          <cell r="AT122" t="str">
            <v>... </v>
          </cell>
          <cell r="AU122" t="str">
            <v>... </v>
          </cell>
          <cell r="AV122" t="str">
            <v>... </v>
          </cell>
          <cell r="AW122" t="str">
            <v>... </v>
          </cell>
          <cell r="AX122" t="str">
            <v>... </v>
          </cell>
          <cell r="AY122" t="str">
            <v>... </v>
          </cell>
          <cell r="AZ122" t="str">
            <v>... </v>
          </cell>
          <cell r="BA122" t="str">
            <v>... </v>
          </cell>
          <cell r="BB122" t="str">
            <v>... </v>
          </cell>
          <cell r="BC122" t="str">
            <v>... </v>
          </cell>
          <cell r="BD122" t="str">
            <v>... </v>
          </cell>
          <cell r="BE122" t="str">
            <v>... </v>
          </cell>
          <cell r="BF122" t="str">
            <v>... </v>
          </cell>
          <cell r="BG122" t="str">
            <v>... </v>
          </cell>
          <cell r="BH122" t="str">
            <v>... </v>
          </cell>
          <cell r="BI122" t="str">
            <v>... </v>
          </cell>
          <cell r="BJ122" t="str">
            <v>... </v>
          </cell>
          <cell r="BK122" t="str">
            <v>... </v>
          </cell>
          <cell r="BL122">
            <v>-123.31</v>
          </cell>
          <cell r="BM122">
            <v>-205.44499999999999</v>
          </cell>
        </row>
        <row r="123">
          <cell r="H123" t="str">
            <v>Beiträge Arbeitgeber</v>
          </cell>
          <cell r="K123" t="str">
            <v xml:space="preserve"> 678+679</v>
          </cell>
          <cell r="L123" t="str">
            <v>Beiträge Arbeitgeber</v>
          </cell>
          <cell r="AM123">
            <v>13.36</v>
          </cell>
          <cell r="AN123">
            <v>14.791</v>
          </cell>
          <cell r="AO123">
            <v>16.818999999999999</v>
          </cell>
          <cell r="AP123">
            <v>17.914000000000001</v>
          </cell>
          <cell r="AQ123">
            <v>19.734000000000002</v>
          </cell>
          <cell r="AR123">
            <v>22.263000000000002</v>
          </cell>
          <cell r="AS123">
            <v>23.071999999999999</v>
          </cell>
          <cell r="AT123">
            <v>24.733000000000001</v>
          </cell>
          <cell r="AU123">
            <v>25.056999999999999</v>
          </cell>
          <cell r="AV123">
            <v>26.077999999999999</v>
          </cell>
          <cell r="AW123">
            <v>28.425999999999998</v>
          </cell>
          <cell r="AX123">
            <v>29.721</v>
          </cell>
          <cell r="AY123">
            <v>32.052</v>
          </cell>
          <cell r="AZ123">
            <v>37.767000000000003</v>
          </cell>
          <cell r="BA123">
            <v>42.256</v>
          </cell>
          <cell r="BB123">
            <v>39.561</v>
          </cell>
          <cell r="BC123">
            <v>37.86</v>
          </cell>
          <cell r="BD123">
            <v>42.512999999999998</v>
          </cell>
          <cell r="BE123">
            <v>48.752000000000002</v>
          </cell>
          <cell r="BF123">
            <v>53.966999999999999</v>
          </cell>
          <cell r="BG123">
            <v>57.575000000000003</v>
          </cell>
          <cell r="BH123">
            <v>63.198999999999998</v>
          </cell>
          <cell r="BI123">
            <v>65.608999999999995</v>
          </cell>
          <cell r="BJ123">
            <v>66.867999999999995</v>
          </cell>
          <cell r="BK123">
            <v>65.858999999999995</v>
          </cell>
          <cell r="BL123">
            <v>69.671000000000006</v>
          </cell>
          <cell r="BM123">
            <v>71.894000000000005</v>
          </cell>
        </row>
        <row r="124">
          <cell r="H124" t="str">
            <v>Subventionen</v>
          </cell>
          <cell r="L124" t="str">
            <v>Subventionen und Beiträge</v>
          </cell>
          <cell r="AM124">
            <v>74.22399999999999</v>
          </cell>
          <cell r="AN124">
            <v>96.704999999999998</v>
          </cell>
          <cell r="AO124">
            <v>89.031000000000006</v>
          </cell>
          <cell r="AP124">
            <v>93.09</v>
          </cell>
          <cell r="AQ124">
            <v>170.881</v>
          </cell>
          <cell r="AR124">
            <v>213.16400000000002</v>
          </cell>
          <cell r="AS124">
            <v>253.904</v>
          </cell>
          <cell r="AT124">
            <v>313.51099999999997</v>
          </cell>
          <cell r="AU124">
            <v>363.39499999999998</v>
          </cell>
          <cell r="AV124">
            <v>409.21100000000001</v>
          </cell>
          <cell r="AW124">
            <v>467.91199999999998</v>
          </cell>
          <cell r="AX124">
            <v>544.28899999999999</v>
          </cell>
          <cell r="AY124">
            <v>631.86199999999997</v>
          </cell>
          <cell r="AZ124">
            <v>751.75</v>
          </cell>
          <cell r="BA124">
            <v>864.84</v>
          </cell>
          <cell r="BB124">
            <v>936.18799999999999</v>
          </cell>
          <cell r="BC124">
            <v>1068.1559999999999</v>
          </cell>
          <cell r="BD124">
            <v>1142.3510000000001</v>
          </cell>
          <cell r="BE124">
            <v>1154.136</v>
          </cell>
          <cell r="BF124">
            <v>1191.3040000000001</v>
          </cell>
          <cell r="BG124">
            <v>1217.652</v>
          </cell>
          <cell r="BH124">
            <v>1191.3209999999999</v>
          </cell>
          <cell r="BI124">
            <v>1234.375</v>
          </cell>
          <cell r="BJ124">
            <v>1252.96</v>
          </cell>
          <cell r="BK124">
            <v>1294.165</v>
          </cell>
          <cell r="BL124">
            <v>1233.6410000000001</v>
          </cell>
          <cell r="BM124">
            <v>1228.502</v>
          </cell>
        </row>
        <row r="125">
          <cell r="I125" t="str">
            <v>Bund 2)</v>
          </cell>
          <cell r="K125" t="str">
            <v>670bis675</v>
          </cell>
          <cell r="M125" t="str">
            <v>Bund</v>
          </cell>
          <cell r="AM125">
            <v>47.723999999999997</v>
          </cell>
          <cell r="AN125">
            <v>56.816000000000003</v>
          </cell>
          <cell r="AO125">
            <v>59.140999999999998</v>
          </cell>
          <cell r="AP125">
            <v>61.451999999999998</v>
          </cell>
          <cell r="AQ125">
            <v>129.58500000000001</v>
          </cell>
          <cell r="AR125">
            <v>161.40100000000001</v>
          </cell>
          <cell r="AS125">
            <v>192.86199999999999</v>
          </cell>
          <cell r="AT125">
            <v>238.80099999999999</v>
          </cell>
          <cell r="AU125">
            <v>280.36</v>
          </cell>
          <cell r="AV125">
            <v>310.87400000000002</v>
          </cell>
          <cell r="AW125">
            <v>357.23599999999999</v>
          </cell>
          <cell r="AX125">
            <v>414.42</v>
          </cell>
          <cell r="AY125">
            <v>478.27199999999999</v>
          </cell>
          <cell r="AZ125">
            <v>564.92100000000005</v>
          </cell>
          <cell r="BA125">
            <v>647.73500000000001</v>
          </cell>
          <cell r="BB125">
            <v>691.63900000000001</v>
          </cell>
          <cell r="BC125">
            <v>795.28200000000004</v>
          </cell>
          <cell r="BD125">
            <v>855.99599999999998</v>
          </cell>
          <cell r="BE125">
            <v>877.93100000000004</v>
          </cell>
          <cell r="BF125">
            <v>895.048</v>
          </cell>
          <cell r="BG125">
            <v>912.83100000000002</v>
          </cell>
          <cell r="BH125">
            <v>873.82500000000005</v>
          </cell>
          <cell r="BI125">
            <v>886.279</v>
          </cell>
          <cell r="BJ125">
            <v>882.15499999999997</v>
          </cell>
          <cell r="BK125">
            <v>904.82</v>
          </cell>
          <cell r="BL125">
            <v>901.78599999999994</v>
          </cell>
          <cell r="BM125">
            <v>959.54899999999998</v>
          </cell>
        </row>
        <row r="126">
          <cell r="I126" t="str">
            <v>Kantone und Gemeinden</v>
          </cell>
          <cell r="K126" t="str">
            <v>676+677+680+681</v>
          </cell>
          <cell r="M126" t="str">
            <v>Kantone und Gemeinden</v>
          </cell>
          <cell r="AM126">
            <v>26.5</v>
          </cell>
          <cell r="AN126">
            <v>39.888999999999996</v>
          </cell>
          <cell r="AO126">
            <v>29.89</v>
          </cell>
          <cell r="AP126">
            <v>31.637999999999998</v>
          </cell>
          <cell r="AQ126">
            <v>41.295999999999999</v>
          </cell>
          <cell r="AR126">
            <v>51.762999999999998</v>
          </cell>
          <cell r="AS126">
            <v>61.042000000000002</v>
          </cell>
          <cell r="AT126">
            <v>74.709999999999994</v>
          </cell>
          <cell r="AU126">
            <v>83.034999999999997</v>
          </cell>
          <cell r="AV126">
            <v>98.337000000000003</v>
          </cell>
          <cell r="AW126">
            <v>110.676</v>
          </cell>
          <cell r="AX126">
            <v>129.869</v>
          </cell>
          <cell r="AY126">
            <v>153.59</v>
          </cell>
          <cell r="AZ126">
            <v>186.82900000000001</v>
          </cell>
          <cell r="BA126">
            <v>217.10499999999999</v>
          </cell>
          <cell r="BB126">
            <v>244.54900000000001</v>
          </cell>
          <cell r="BC126">
            <v>272.87400000000002</v>
          </cell>
          <cell r="BD126">
            <v>286.35500000000002</v>
          </cell>
          <cell r="BE126">
            <v>276.20499999999998</v>
          </cell>
          <cell r="BF126">
            <v>296.25600000000003</v>
          </cell>
          <cell r="BG126">
            <v>304.82099999999997</v>
          </cell>
          <cell r="BH126">
            <v>317.49599999999998</v>
          </cell>
          <cell r="BI126">
            <v>348.096</v>
          </cell>
          <cell r="BJ126">
            <v>370.80500000000001</v>
          </cell>
          <cell r="BK126">
            <v>389.34499999999997</v>
          </cell>
          <cell r="BL126">
            <v>331.85500000000002</v>
          </cell>
          <cell r="BM126">
            <v>268.95300000000003</v>
          </cell>
        </row>
        <row r="127">
          <cell r="F127" t="str">
            <v>davon Kantone</v>
          </cell>
          <cell r="I127" t="str">
            <v>davon Kantone</v>
          </cell>
          <cell r="AM127">
            <v>16.742999999999999</v>
          </cell>
          <cell r="AN127">
            <v>29.861999999999998</v>
          </cell>
          <cell r="AO127">
            <v>19.687999999999999</v>
          </cell>
          <cell r="AP127">
            <v>20.382999999999999</v>
          </cell>
          <cell r="AQ127">
            <v>30.148</v>
          </cell>
          <cell r="AR127">
            <v>40.384999999999998</v>
          </cell>
          <cell r="AS127">
            <v>48.997</v>
          </cell>
          <cell r="AT127">
            <v>59.250999999999998</v>
          </cell>
          <cell r="AU127">
            <v>63.33</v>
          </cell>
          <cell r="AV127">
            <v>77.552000000000007</v>
          </cell>
          <cell r="AW127">
            <v>91.268000000000001</v>
          </cell>
          <cell r="AX127">
            <v>109.901</v>
          </cell>
          <cell r="AY127">
            <v>132.762</v>
          </cell>
          <cell r="AZ127">
            <v>165.249</v>
          </cell>
          <cell r="BA127">
            <v>192.98699999999999</v>
          </cell>
          <cell r="BB127">
            <v>218.51300000000001</v>
          </cell>
          <cell r="BC127">
            <v>248.21700000000001</v>
          </cell>
          <cell r="BD127">
            <v>259.60000000000002</v>
          </cell>
          <cell r="BE127">
            <v>250.34899999999999</v>
          </cell>
          <cell r="BF127">
            <v>269.56200000000001</v>
          </cell>
          <cell r="BG127">
            <v>277.55399999999997</v>
          </cell>
          <cell r="BH127">
            <v>287.21699999999998</v>
          </cell>
          <cell r="BI127">
            <v>314.20800000000003</v>
          </cell>
          <cell r="BJ127">
            <v>334.28500000000003</v>
          </cell>
          <cell r="BK127">
            <v>352.22199999999998</v>
          </cell>
          <cell r="BL127">
            <v>414.185</v>
          </cell>
          <cell r="BM127">
            <v>433.00200000000001</v>
          </cell>
          <cell r="BN127">
            <v>448.40499999999997</v>
          </cell>
          <cell r="BO127">
            <v>475.25</v>
          </cell>
          <cell r="BP127">
            <v>523.40800000000002</v>
          </cell>
          <cell r="BQ127">
            <v>572.4</v>
          </cell>
          <cell r="BR127">
            <v>626.02599999999995</v>
          </cell>
          <cell r="BS127">
            <v>645.89400000000001</v>
          </cell>
          <cell r="BT127">
            <v>639.38400000000001</v>
          </cell>
          <cell r="BW127" t="str">
            <v xml:space="preserve"> </v>
          </cell>
          <cell r="CA127" t="e">
            <v>#DIV/0!</v>
          </cell>
        </row>
        <row r="128">
          <cell r="F128" t="str">
            <v>davon Gemeinden</v>
          </cell>
          <cell r="I128" t="str">
            <v>davon Gemeinden</v>
          </cell>
          <cell r="AM128">
            <v>9.7569999999999997</v>
          </cell>
          <cell r="AN128">
            <v>10.026999999999999</v>
          </cell>
          <cell r="AO128">
            <v>10.202</v>
          </cell>
          <cell r="AP128">
            <v>11.255000000000001</v>
          </cell>
          <cell r="AQ128">
            <v>11.148</v>
          </cell>
          <cell r="AR128">
            <v>11.378</v>
          </cell>
          <cell r="AS128">
            <v>12.045</v>
          </cell>
          <cell r="AT128">
            <v>15.459</v>
          </cell>
          <cell r="AU128">
            <v>19.704999999999998</v>
          </cell>
          <cell r="AV128">
            <v>20.785</v>
          </cell>
          <cell r="AW128">
            <v>19.408000000000001</v>
          </cell>
          <cell r="AX128">
            <v>19.968</v>
          </cell>
          <cell r="AY128">
            <v>20.827999999999999</v>
          </cell>
          <cell r="AZ128">
            <v>21.58</v>
          </cell>
          <cell r="BA128">
            <v>24.117999999999999</v>
          </cell>
          <cell r="BB128">
            <v>26.036000000000001</v>
          </cell>
          <cell r="BC128">
            <v>24.657</v>
          </cell>
          <cell r="BD128">
            <v>26.754999999999999</v>
          </cell>
          <cell r="BE128">
            <v>25.856000000000002</v>
          </cell>
          <cell r="BF128">
            <v>26.693999999999999</v>
          </cell>
          <cell r="BG128">
            <v>27.266999999999999</v>
          </cell>
          <cell r="BH128">
            <v>30.279</v>
          </cell>
          <cell r="BI128">
            <v>33.887999999999998</v>
          </cell>
          <cell r="BJ128">
            <v>36.520000000000003</v>
          </cell>
          <cell r="BK128">
            <v>37.122999999999998</v>
          </cell>
          <cell r="BL128">
            <v>40.98</v>
          </cell>
          <cell r="BM128">
            <v>41.396000000000001</v>
          </cell>
          <cell r="BN128">
            <v>40.591000000000001</v>
          </cell>
          <cell r="BO128">
            <v>46.500999999999998</v>
          </cell>
          <cell r="BP128">
            <v>44.777999999999999</v>
          </cell>
          <cell r="BQ128">
            <v>47.832999999999998</v>
          </cell>
          <cell r="BR128">
            <v>52.043999999999997</v>
          </cell>
          <cell r="BS128">
            <v>56.347000000000001</v>
          </cell>
          <cell r="BT128">
            <v>53.97</v>
          </cell>
          <cell r="CA128" t="e">
            <v>#DIV/0!</v>
          </cell>
        </row>
        <row r="129">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v>123.31</v>
          </cell>
          <cell r="BM129">
            <v>205.44499999999999</v>
          </cell>
        </row>
        <row r="130">
          <cell r="AM130" t="str">
            <v>–</v>
          </cell>
          <cell r="AN130" t="str">
            <v>–</v>
          </cell>
          <cell r="AO130" t="str">
            <v>–</v>
          </cell>
          <cell r="AP130" t="str">
            <v>–</v>
          </cell>
          <cell r="AQ130" t="str">
            <v>–</v>
          </cell>
          <cell r="AR130" t="str">
            <v>–</v>
          </cell>
          <cell r="AS130" t="str">
            <v>–</v>
          </cell>
          <cell r="AT130" t="str">
            <v>–</v>
          </cell>
          <cell r="AU130" t="str">
            <v>–</v>
          </cell>
          <cell r="AV130" t="str">
            <v>–</v>
          </cell>
          <cell r="AW130" t="str">
            <v>–</v>
          </cell>
          <cell r="AX130" t="str">
            <v>–</v>
          </cell>
          <cell r="AY130" t="str">
            <v>–</v>
          </cell>
          <cell r="AZ130" t="str">
            <v>–</v>
          </cell>
          <cell r="BA130" t="str">
            <v>–</v>
          </cell>
          <cell r="BB130" t="str">
            <v>–</v>
          </cell>
          <cell r="BC130" t="str">
            <v>–</v>
          </cell>
          <cell r="BD130" t="str">
            <v>–</v>
          </cell>
          <cell r="BE130" t="str">
            <v>–</v>
          </cell>
          <cell r="BF130" t="str">
            <v>–</v>
          </cell>
          <cell r="BG130" t="str">
            <v>–</v>
          </cell>
          <cell r="BH130" t="str">
            <v>–</v>
          </cell>
          <cell r="BI130" t="str">
            <v>–</v>
          </cell>
          <cell r="BJ130" t="str">
            <v>–</v>
          </cell>
          <cell r="BK130" t="str">
            <v>–</v>
          </cell>
          <cell r="BL130" t="str">
            <v>–</v>
          </cell>
          <cell r="BM130" t="str">
            <v>–</v>
          </cell>
        </row>
        <row r="131">
          <cell r="AM131" t="str">
            <v>...</v>
          </cell>
          <cell r="AN131" t="str">
            <v>...</v>
          </cell>
          <cell r="AO131" t="str">
            <v>...</v>
          </cell>
          <cell r="AP131" t="str">
            <v>...</v>
          </cell>
          <cell r="AQ131" t="str">
            <v>...</v>
          </cell>
          <cell r="AR131" t="str">
            <v>...</v>
          </cell>
          <cell r="AS131" t="str">
            <v>...</v>
          </cell>
          <cell r="AT131" t="str">
            <v>...</v>
          </cell>
          <cell r="AU131" t="str">
            <v>...</v>
          </cell>
          <cell r="AV131" t="str">
            <v>...</v>
          </cell>
          <cell r="AW131" t="str">
            <v>...</v>
          </cell>
          <cell r="AX131" t="str">
            <v>...</v>
          </cell>
          <cell r="AY131" t="str">
            <v>...</v>
          </cell>
          <cell r="AZ131" t="str">
            <v>...</v>
          </cell>
          <cell r="BA131" t="str">
            <v>...</v>
          </cell>
          <cell r="BB131" t="str">
            <v>...</v>
          </cell>
          <cell r="BC131" t="str">
            <v>...</v>
          </cell>
          <cell r="BD131" t="str">
            <v>...</v>
          </cell>
          <cell r="BE131" t="str">
            <v>...</v>
          </cell>
          <cell r="BF131" t="str">
            <v>...</v>
          </cell>
          <cell r="BG131" t="str">
            <v>...</v>
          </cell>
          <cell r="BH131" t="str">
            <v>...</v>
          </cell>
          <cell r="BI131" t="str">
            <v>...</v>
          </cell>
          <cell r="BJ131" t="str">
            <v>...</v>
          </cell>
          <cell r="BK131" t="str">
            <v>...</v>
          </cell>
          <cell r="BL131">
            <v>123.31</v>
          </cell>
          <cell r="BM131">
            <v>205.44499999999999</v>
          </cell>
        </row>
        <row r="132">
          <cell r="H132" t="str">
            <v>Prämienanteil der Rückversicherer</v>
          </cell>
          <cell r="K132">
            <v>66</v>
          </cell>
          <cell r="L132" t="str">
            <v>Prämienanteil der Rückversicherer</v>
          </cell>
          <cell r="AM132">
            <v>-16.143999999999998</v>
          </cell>
          <cell r="AN132">
            <v>-14.422000000000001</v>
          </cell>
          <cell r="AO132">
            <v>-15.496</v>
          </cell>
          <cell r="AP132">
            <v>-18.015999999999998</v>
          </cell>
          <cell r="AQ132">
            <v>-19.759</v>
          </cell>
          <cell r="AR132">
            <v>-19.295000000000002</v>
          </cell>
          <cell r="AS132">
            <v>-24.603999999999999</v>
          </cell>
          <cell r="AT132">
            <v>-27.658000000000001</v>
          </cell>
          <cell r="AU132">
            <v>-30.832999999999998</v>
          </cell>
          <cell r="AV132">
            <v>-36.883000000000003</v>
          </cell>
          <cell r="AW132">
            <v>-41.793999999999997</v>
          </cell>
          <cell r="AX132">
            <v>-53.982999999999997</v>
          </cell>
          <cell r="AY132">
            <v>-64.266000000000005</v>
          </cell>
          <cell r="AZ132">
            <v>-81.885000000000005</v>
          </cell>
          <cell r="BA132">
            <v>-97.608000000000004</v>
          </cell>
          <cell r="BB132">
            <v>-114.39700000000001</v>
          </cell>
          <cell r="BC132">
            <v>-148.512</v>
          </cell>
          <cell r="BD132">
            <v>-169.00200000000001</v>
          </cell>
          <cell r="BE132">
            <v>-186.364</v>
          </cell>
          <cell r="BF132">
            <v>-195.084</v>
          </cell>
          <cell r="BG132">
            <v>-213.92400000000001</v>
          </cell>
          <cell r="BH132">
            <v>-240.63300000000001</v>
          </cell>
          <cell r="BI132">
            <v>-281.12</v>
          </cell>
          <cell r="BJ132">
            <v>-297.40199999999999</v>
          </cell>
          <cell r="BK132">
            <v>-332.46499999999997</v>
          </cell>
          <cell r="BL132">
            <v>-357.06700000000001</v>
          </cell>
          <cell r="BM132">
            <v>-370.03800000000001</v>
          </cell>
        </row>
        <row r="133">
          <cell r="K133">
            <v>69</v>
          </cell>
          <cell r="AM133">
            <v>11.195</v>
          </cell>
          <cell r="AN133">
            <v>9.0039999999999996</v>
          </cell>
          <cell r="AO133">
            <v>9.9379999999999988</v>
          </cell>
          <cell r="AP133">
            <v>13.274000000000001</v>
          </cell>
          <cell r="AQ133">
            <v>4.8330000000000002</v>
          </cell>
          <cell r="AR133">
            <v>5.7469999999999999</v>
          </cell>
          <cell r="AS133">
            <v>6.6879999999999997</v>
          </cell>
          <cell r="AT133">
            <v>7.8170000000000002</v>
          </cell>
          <cell r="AU133">
            <v>7.3870000000000005</v>
          </cell>
          <cell r="AV133">
            <v>6.5329999999999995</v>
          </cell>
          <cell r="AW133">
            <v>17.663</v>
          </cell>
          <cell r="AX133">
            <v>18.782000000000004</v>
          </cell>
          <cell r="AY133">
            <v>90.832000000000008</v>
          </cell>
          <cell r="AZ133">
            <v>15.556000000000001</v>
          </cell>
          <cell r="BA133">
            <v>18.984000000000002</v>
          </cell>
          <cell r="BB133">
            <v>32.179000000000002</v>
          </cell>
          <cell r="BC133">
            <v>19.096</v>
          </cell>
          <cell r="BD133">
            <v>16.271999999999998</v>
          </cell>
          <cell r="BE133">
            <v>20.675000000000001</v>
          </cell>
          <cell r="BF133">
            <v>28.084</v>
          </cell>
          <cell r="BG133">
            <v>45.628</v>
          </cell>
          <cell r="BH133">
            <v>29.783000000000001</v>
          </cell>
          <cell r="BI133">
            <v>27.158000000000001</v>
          </cell>
          <cell r="BJ133">
            <v>21.367999999999999</v>
          </cell>
          <cell r="BK133">
            <v>34.994999999999997</v>
          </cell>
          <cell r="BL133">
            <v>33.531999999999996</v>
          </cell>
          <cell r="BM133">
            <v>46.225000000000001</v>
          </cell>
        </row>
        <row r="134">
          <cell r="H134" t="str">
            <v>SONSTIGER ERTRAG</v>
          </cell>
          <cell r="L134" t="str">
            <v>SONSTIGER AUFWAND UND ERTRAG</v>
          </cell>
          <cell r="AM134">
            <v>11.872</v>
          </cell>
          <cell r="AN134">
            <v>13.087999999999999</v>
          </cell>
          <cell r="AO134">
            <v>14.785</v>
          </cell>
          <cell r="AP134">
            <v>16.39</v>
          </cell>
          <cell r="AQ134">
            <v>17.8</v>
          </cell>
          <cell r="AR134">
            <v>21.186</v>
          </cell>
          <cell r="AS134">
            <v>23.847000000000001</v>
          </cell>
          <cell r="AT134">
            <v>25.887</v>
          </cell>
          <cell r="AU134">
            <v>28.928999999999998</v>
          </cell>
          <cell r="AV134">
            <v>33.247</v>
          </cell>
          <cell r="AW134">
            <v>41.405000000000001</v>
          </cell>
          <cell r="AX134">
            <v>48.024999999999999</v>
          </cell>
          <cell r="AY134">
            <v>51.326999999999998</v>
          </cell>
          <cell r="AZ134">
            <v>58.534999999999997</v>
          </cell>
          <cell r="BA134">
            <v>70.459000000000003</v>
          </cell>
          <cell r="BB134">
            <v>85.364999999999995</v>
          </cell>
          <cell r="BC134">
            <v>100.544</v>
          </cell>
          <cell r="BD134">
            <v>108.857</v>
          </cell>
          <cell r="BE134">
            <v>119.06</v>
          </cell>
          <cell r="BF134">
            <v>118.59299999999999</v>
          </cell>
          <cell r="BG134">
            <v>138.47699999999998</v>
          </cell>
          <cell r="BH134">
            <v>160.73399999999998</v>
          </cell>
          <cell r="BI134">
            <v>169.08699999999999</v>
          </cell>
          <cell r="BJ134">
            <v>149.00799999999998</v>
          </cell>
          <cell r="BK134">
            <v>152.83799999999999</v>
          </cell>
          <cell r="BL134">
            <v>170.07999999999998</v>
          </cell>
          <cell r="BM134">
            <v>204.96599999999998</v>
          </cell>
        </row>
        <row r="135">
          <cell r="I135" t="str">
            <v>Liegenschaftsrechnung</v>
          </cell>
          <cell r="K135">
            <v>70</v>
          </cell>
          <cell r="M135" t="str">
            <v>Liegenschaftsrechnung</v>
          </cell>
          <cell r="AM135" t="str">
            <v>... </v>
          </cell>
          <cell r="AN135" t="str">
            <v>... </v>
          </cell>
          <cell r="AO135" t="str">
            <v>... </v>
          </cell>
          <cell r="AP135" t="str">
            <v>... </v>
          </cell>
          <cell r="AQ135" t="str">
            <v>... </v>
          </cell>
          <cell r="AR135" t="str">
            <v>... </v>
          </cell>
          <cell r="AS135" t="str">
            <v>... </v>
          </cell>
          <cell r="AT135" t="str">
            <v>... </v>
          </cell>
          <cell r="AU135" t="str">
            <v>... </v>
          </cell>
          <cell r="AV135" t="str">
            <v>... </v>
          </cell>
          <cell r="AW135" t="str">
            <v>... </v>
          </cell>
          <cell r="AX135" t="str">
            <v>... </v>
          </cell>
          <cell r="AY135" t="str">
            <v>... </v>
          </cell>
          <cell r="AZ135" t="str">
            <v>... </v>
          </cell>
          <cell r="BA135" t="str">
            <v>... </v>
          </cell>
          <cell r="BB135" t="str">
            <v>... </v>
          </cell>
          <cell r="BC135" t="str">
            <v>... </v>
          </cell>
          <cell r="BD135" t="str">
            <v>... </v>
          </cell>
          <cell r="BE135" t="str">
            <v>... </v>
          </cell>
          <cell r="BF135" t="str">
            <v>... </v>
          </cell>
          <cell r="BG135" t="str">
            <v>... </v>
          </cell>
          <cell r="BH135" t="str">
            <v>... </v>
          </cell>
          <cell r="BI135" t="str">
            <v>... </v>
          </cell>
          <cell r="BJ135" t="str">
            <v>... </v>
          </cell>
          <cell r="BK135" t="str">
            <v>... </v>
          </cell>
          <cell r="BL135">
            <v>-3.2919999999999998</v>
          </cell>
          <cell r="BM135">
            <v>-5.3159999999999998</v>
          </cell>
        </row>
        <row r="136">
          <cell r="F136" t="str">
            <v>Liegenschaften Vorschlag</v>
          </cell>
          <cell r="I136" t="str">
            <v>Liegenschaften Vorschlag</v>
          </cell>
          <cell r="AM136" t="str">
            <v>... </v>
          </cell>
          <cell r="AN136" t="str">
            <v>... </v>
          </cell>
          <cell r="AO136" t="str">
            <v>... </v>
          </cell>
          <cell r="AP136" t="str">
            <v>... </v>
          </cell>
          <cell r="AQ136" t="str">
            <v>... </v>
          </cell>
          <cell r="AR136" t="str">
            <v>... </v>
          </cell>
          <cell r="AS136" t="str">
            <v>... </v>
          </cell>
          <cell r="AT136" t="str">
            <v>... </v>
          </cell>
          <cell r="AU136" t="str">
            <v>... </v>
          </cell>
          <cell r="AV136" t="str">
            <v>... </v>
          </cell>
          <cell r="AW136" t="str">
            <v>... </v>
          </cell>
          <cell r="AX136" t="str">
            <v>... </v>
          </cell>
          <cell r="AY136" t="str">
            <v>... </v>
          </cell>
          <cell r="AZ136" t="str">
            <v>... </v>
          </cell>
          <cell r="BA136" t="str">
            <v>... </v>
          </cell>
          <cell r="BB136" t="str">
            <v>... </v>
          </cell>
          <cell r="BC136" t="str">
            <v>... </v>
          </cell>
          <cell r="BD136" t="str">
            <v>... </v>
          </cell>
          <cell r="BE136" t="str">
            <v>... </v>
          </cell>
          <cell r="BF136" t="str">
            <v>... </v>
          </cell>
          <cell r="BG136" t="str">
            <v>... </v>
          </cell>
          <cell r="BH136" t="str">
            <v>... </v>
          </cell>
          <cell r="BI136" t="str">
            <v>... </v>
          </cell>
          <cell r="BJ136" t="str">
            <v>... </v>
          </cell>
          <cell r="BK136" t="str">
            <v>... </v>
          </cell>
          <cell r="BL136">
            <v>2.8410000000000002</v>
          </cell>
          <cell r="BM136">
            <v>-5.5E-2</v>
          </cell>
          <cell r="BN136">
            <v>9.8140000000000001</v>
          </cell>
          <cell r="BO136">
            <v>4.3280000000000003</v>
          </cell>
          <cell r="BP136">
            <v>8.43</v>
          </cell>
          <cell r="BQ136">
            <v>6.4459999999999997</v>
          </cell>
          <cell r="BR136">
            <v>8.4149999999999991</v>
          </cell>
          <cell r="BS136">
            <v>10.548</v>
          </cell>
          <cell r="BT136">
            <v>12.821</v>
          </cell>
          <cell r="BU136" t="str">
            <v>– </v>
          </cell>
          <cell r="BV136" t="str">
            <v>– </v>
          </cell>
          <cell r="BW136" t="str">
            <v>– </v>
          </cell>
          <cell r="BX136" t="str">
            <v>– </v>
          </cell>
          <cell r="BY136" t="str">
            <v>– </v>
          </cell>
          <cell r="CA136" t="e">
            <v>#VALUE!</v>
          </cell>
        </row>
        <row r="137">
          <cell r="F137" t="str">
            <v>Liegenschaften Rückschlag</v>
          </cell>
          <cell r="I137" t="str">
            <v>Liegenschaften Rückschlag</v>
          </cell>
          <cell r="AM137" t="str">
            <v>... </v>
          </cell>
          <cell r="AN137" t="str">
            <v>... </v>
          </cell>
          <cell r="AO137" t="str">
            <v>... </v>
          </cell>
          <cell r="AP137" t="str">
            <v>... </v>
          </cell>
          <cell r="AQ137" t="str">
            <v>... </v>
          </cell>
          <cell r="AR137" t="str">
            <v>... </v>
          </cell>
          <cell r="AS137" t="str">
            <v>... </v>
          </cell>
          <cell r="AT137" t="str">
            <v>... </v>
          </cell>
          <cell r="AU137" t="str">
            <v>... </v>
          </cell>
          <cell r="AV137" t="str">
            <v>... </v>
          </cell>
          <cell r="AW137" t="str">
            <v>... </v>
          </cell>
          <cell r="AX137" t="str">
            <v>... </v>
          </cell>
          <cell r="AY137" t="str">
            <v>... </v>
          </cell>
          <cell r="AZ137" t="str">
            <v>... </v>
          </cell>
          <cell r="BA137" t="str">
            <v>... </v>
          </cell>
          <cell r="BB137" t="str">
            <v>... </v>
          </cell>
          <cell r="BC137" t="str">
            <v>... </v>
          </cell>
          <cell r="BD137" t="str">
            <v>... </v>
          </cell>
          <cell r="BE137" t="str">
            <v>... </v>
          </cell>
          <cell r="BF137" t="str">
            <v>... </v>
          </cell>
          <cell r="BG137" t="str">
            <v>... </v>
          </cell>
          <cell r="BH137" t="str">
            <v>... </v>
          </cell>
          <cell r="BI137" t="str">
            <v>... </v>
          </cell>
          <cell r="BJ137" t="str">
            <v>... </v>
          </cell>
          <cell r="BK137" t="str">
            <v>... </v>
          </cell>
          <cell r="BL137">
            <v>6.133</v>
          </cell>
          <cell r="BM137">
            <v>5.2610000000000001</v>
          </cell>
          <cell r="BN137">
            <v>2.1859999999999999</v>
          </cell>
          <cell r="BO137">
            <v>2.524</v>
          </cell>
          <cell r="BP137">
            <v>4.6539999999999999</v>
          </cell>
          <cell r="BQ137">
            <v>3.7930000000000001</v>
          </cell>
          <cell r="BR137">
            <v>10.339</v>
          </cell>
          <cell r="BS137">
            <v>14.644</v>
          </cell>
          <cell r="BT137">
            <v>14.225</v>
          </cell>
          <cell r="BU137" t="str">
            <v>– </v>
          </cell>
          <cell r="BV137" t="str">
            <v>– </v>
          </cell>
          <cell r="BW137" t="str">
            <v>– </v>
          </cell>
          <cell r="BX137" t="str">
            <v>– </v>
          </cell>
          <cell r="BY137" t="str">
            <v>– </v>
          </cell>
          <cell r="CA137" t="e">
            <v>#VALUE!</v>
          </cell>
        </row>
        <row r="138">
          <cell r="I138" t="str">
            <v>Zinsen netto</v>
          </cell>
          <cell r="K138" t="str">
            <v>720+721</v>
          </cell>
          <cell r="M138" t="str">
            <v>Zinsen netto</v>
          </cell>
          <cell r="AM138">
            <v>11.872</v>
          </cell>
          <cell r="AN138">
            <v>13.087999999999999</v>
          </cell>
          <cell r="AO138">
            <v>14.785</v>
          </cell>
          <cell r="AP138">
            <v>16.39</v>
          </cell>
          <cell r="AQ138">
            <v>17.8</v>
          </cell>
          <cell r="AR138">
            <v>21.186</v>
          </cell>
          <cell r="AS138">
            <v>23.847000000000001</v>
          </cell>
          <cell r="AT138">
            <v>25.887</v>
          </cell>
          <cell r="AU138">
            <v>28.928999999999998</v>
          </cell>
          <cell r="AV138">
            <v>33.247</v>
          </cell>
          <cell r="AW138">
            <v>41.405000000000001</v>
          </cell>
          <cell r="AX138">
            <v>48.024999999999999</v>
          </cell>
          <cell r="AY138">
            <v>51.326999999999998</v>
          </cell>
          <cell r="AZ138">
            <v>58.534999999999997</v>
          </cell>
          <cell r="BA138">
            <v>70.459000000000003</v>
          </cell>
          <cell r="BB138">
            <v>85.364999999999995</v>
          </cell>
          <cell r="BC138">
            <v>90.762</v>
          </cell>
          <cell r="BD138">
            <v>99.887</v>
          </cell>
          <cell r="BE138">
            <v>110.038</v>
          </cell>
          <cell r="BF138">
            <v>109.58799999999999</v>
          </cell>
          <cell r="BG138">
            <v>129.11099999999999</v>
          </cell>
          <cell r="BH138">
            <v>148.499</v>
          </cell>
          <cell r="BI138">
            <v>158.44</v>
          </cell>
          <cell r="BJ138">
            <v>138.39699999999999</v>
          </cell>
          <cell r="BK138">
            <v>142.279</v>
          </cell>
          <cell r="BL138">
            <v>167.417</v>
          </cell>
          <cell r="BM138">
            <v>205.261</v>
          </cell>
        </row>
        <row r="139">
          <cell r="F139" t="str">
            <v>Kapitalertrag</v>
          </cell>
          <cell r="K139">
            <v>720</v>
          </cell>
          <cell r="M139" t="str">
            <v>Kapitalertrag</v>
          </cell>
          <cell r="AM139" t="str">
            <v>... </v>
          </cell>
          <cell r="AN139" t="str">
            <v>... </v>
          </cell>
          <cell r="AO139" t="str">
            <v>... </v>
          </cell>
          <cell r="AP139" t="str">
            <v>... </v>
          </cell>
          <cell r="AQ139" t="str">
            <v>... </v>
          </cell>
          <cell r="AR139" t="str">
            <v>... </v>
          </cell>
          <cell r="AS139" t="str">
            <v>... </v>
          </cell>
          <cell r="AT139" t="str">
            <v>... </v>
          </cell>
          <cell r="AU139" t="str">
            <v>... </v>
          </cell>
          <cell r="AV139" t="str">
            <v>... </v>
          </cell>
          <cell r="AW139" t="str">
            <v>... </v>
          </cell>
          <cell r="AX139" t="str">
            <v>... </v>
          </cell>
          <cell r="AY139" t="str">
            <v>... </v>
          </cell>
          <cell r="AZ139" t="str">
            <v>... </v>
          </cell>
          <cell r="BA139" t="str">
            <v>... </v>
          </cell>
          <cell r="BB139" t="str">
            <v>... </v>
          </cell>
          <cell r="BC139" t="str">
            <v>... </v>
          </cell>
          <cell r="BD139" t="str">
            <v>... </v>
          </cell>
          <cell r="BE139" t="str">
            <v>... </v>
          </cell>
          <cell r="BF139" t="str">
            <v>... </v>
          </cell>
          <cell r="BG139" t="str">
            <v>... </v>
          </cell>
          <cell r="BH139" t="str">
            <v>... </v>
          </cell>
          <cell r="BI139" t="str">
            <v>... </v>
          </cell>
          <cell r="BJ139" t="str">
            <v>... </v>
          </cell>
          <cell r="BK139" t="str">
            <v>... </v>
          </cell>
          <cell r="BL139" t="str">
            <v>... </v>
          </cell>
          <cell r="BM139" t="str">
            <v>... </v>
          </cell>
          <cell r="BN139" t="str">
            <v>... </v>
          </cell>
          <cell r="BO139" t="str">
            <v>... </v>
          </cell>
          <cell r="BP139" t="str">
            <v>... </v>
          </cell>
          <cell r="BQ139" t="str">
            <v>... </v>
          </cell>
          <cell r="BR139" t="str">
            <v>... </v>
          </cell>
          <cell r="BS139" t="str">
            <v>... </v>
          </cell>
          <cell r="BT139" t="str">
            <v>... </v>
          </cell>
          <cell r="BU139">
            <v>392.65899999999999</v>
          </cell>
          <cell r="BV139">
            <v>435.017</v>
          </cell>
          <cell r="BW139">
            <v>431.543409</v>
          </cell>
          <cell r="BX139">
            <v>576.02458999999999</v>
          </cell>
          <cell r="BY139">
            <v>617.81932500000005</v>
          </cell>
          <cell r="CA139">
            <v>7.2557206281766762E-2</v>
          </cell>
        </row>
        <row r="140">
          <cell r="F140" t="str">
            <v>Kapitalaufwand</v>
          </cell>
          <cell r="K140">
            <v>721</v>
          </cell>
          <cell r="M140" t="str">
            <v>Kapitalaufwand</v>
          </cell>
          <cell r="AM140" t="str">
            <v>... </v>
          </cell>
          <cell r="AN140" t="str">
            <v>... </v>
          </cell>
          <cell r="AO140" t="str">
            <v>... </v>
          </cell>
          <cell r="AP140" t="str">
            <v>... </v>
          </cell>
          <cell r="AQ140" t="str">
            <v>... </v>
          </cell>
          <cell r="AR140" t="str">
            <v>... </v>
          </cell>
          <cell r="AS140" t="str">
            <v>... </v>
          </cell>
          <cell r="AT140" t="str">
            <v>... </v>
          </cell>
          <cell r="AU140" t="str">
            <v>... </v>
          </cell>
          <cell r="AV140" t="str">
            <v>... </v>
          </cell>
          <cell r="AW140" t="str">
            <v>... </v>
          </cell>
          <cell r="AX140" t="str">
            <v>... </v>
          </cell>
          <cell r="AY140" t="str">
            <v>... </v>
          </cell>
          <cell r="AZ140" t="str">
            <v>... </v>
          </cell>
          <cell r="BA140" t="str">
            <v>... </v>
          </cell>
          <cell r="BB140" t="str">
            <v>... </v>
          </cell>
          <cell r="BC140" t="str">
            <v>... </v>
          </cell>
          <cell r="BD140" t="str">
            <v>... </v>
          </cell>
          <cell r="BE140" t="str">
            <v>... </v>
          </cell>
          <cell r="BF140" t="str">
            <v>... </v>
          </cell>
          <cell r="BG140" t="str">
            <v>... </v>
          </cell>
          <cell r="BH140" t="str">
            <v>... </v>
          </cell>
          <cell r="BI140" t="str">
            <v>... </v>
          </cell>
          <cell r="BJ140" t="str">
            <v>... </v>
          </cell>
          <cell r="BK140" t="str">
            <v>... </v>
          </cell>
          <cell r="BL140" t="str">
            <v>... </v>
          </cell>
          <cell r="BM140" t="str">
            <v>... </v>
          </cell>
          <cell r="BN140" t="str">
            <v>... </v>
          </cell>
          <cell r="BO140" t="str">
            <v>... </v>
          </cell>
          <cell r="BP140" t="str">
            <v>... </v>
          </cell>
          <cell r="BQ140" t="str">
            <v>... </v>
          </cell>
          <cell r="BR140" t="str">
            <v>... </v>
          </cell>
          <cell r="BS140" t="str">
            <v>... </v>
          </cell>
          <cell r="BT140" t="str">
            <v>... </v>
          </cell>
          <cell r="BU140">
            <v>-22.834</v>
          </cell>
          <cell r="BV140">
            <v>-30.193000000000001</v>
          </cell>
          <cell r="BW140">
            <v>-25.297491999999998</v>
          </cell>
          <cell r="BX140">
            <v>-46.400077000000003</v>
          </cell>
          <cell r="BY140">
            <v>-94.994951</v>
          </cell>
          <cell r="CA140">
            <v>1.0473015809866002</v>
          </cell>
        </row>
        <row r="141">
          <cell r="I141" t="str">
            <v>Wertberichtigung auf Wertschriften netto</v>
          </cell>
          <cell r="K141">
            <v>722</v>
          </cell>
          <cell r="M141" t="str">
            <v>Wertberichtigung auf Wertschriften netto</v>
          </cell>
          <cell r="AM141" t="str">
            <v>... </v>
          </cell>
          <cell r="AN141" t="str">
            <v>... </v>
          </cell>
          <cell r="AO141" t="str">
            <v>... </v>
          </cell>
          <cell r="AP141" t="str">
            <v>... </v>
          </cell>
          <cell r="AQ141" t="str">
            <v>... </v>
          </cell>
          <cell r="AR141" t="str">
            <v>... </v>
          </cell>
          <cell r="AS141" t="str">
            <v>... </v>
          </cell>
          <cell r="AT141" t="str">
            <v>... </v>
          </cell>
          <cell r="AU141" t="str">
            <v>... </v>
          </cell>
          <cell r="AV141" t="str">
            <v>... </v>
          </cell>
          <cell r="AW141" t="str">
            <v>... </v>
          </cell>
          <cell r="AX141" t="str">
            <v>... </v>
          </cell>
          <cell r="AY141" t="str">
            <v>... </v>
          </cell>
          <cell r="AZ141" t="str">
            <v>... </v>
          </cell>
          <cell r="BA141" t="str">
            <v>... </v>
          </cell>
          <cell r="BB141" t="str">
            <v>... </v>
          </cell>
          <cell r="BC141" t="str">
            <v>... </v>
          </cell>
          <cell r="BD141" t="str">
            <v>... </v>
          </cell>
          <cell r="BE141" t="str">
            <v>... </v>
          </cell>
          <cell r="BF141" t="str">
            <v>... </v>
          </cell>
          <cell r="BG141" t="str">
            <v>... </v>
          </cell>
          <cell r="BH141" t="str">
            <v>... </v>
          </cell>
          <cell r="BI141" t="str">
            <v>... </v>
          </cell>
          <cell r="BJ141" t="str">
            <v>... </v>
          </cell>
          <cell r="BK141" t="str">
            <v>... </v>
          </cell>
          <cell r="BL141">
            <v>-4.0839999999999996</v>
          </cell>
          <cell r="BM141">
            <v>-4.899</v>
          </cell>
        </row>
        <row r="142">
          <cell r="F142" t="str">
            <v>Aufwertungen Wertschriften</v>
          </cell>
          <cell r="I142" t="str">
            <v>Aufwertungen Wertschriften</v>
          </cell>
          <cell r="M142" t="str">
            <v>Aufwertungen Wertschriften</v>
          </cell>
          <cell r="AM142" t="str">
            <v>... </v>
          </cell>
          <cell r="AN142" t="str">
            <v>... </v>
          </cell>
          <cell r="AO142" t="str">
            <v>... </v>
          </cell>
          <cell r="AP142" t="str">
            <v>... </v>
          </cell>
          <cell r="AQ142" t="str">
            <v>... </v>
          </cell>
          <cell r="AR142" t="str">
            <v>... </v>
          </cell>
          <cell r="AS142" t="str">
            <v>... </v>
          </cell>
          <cell r="AT142" t="str">
            <v>... </v>
          </cell>
          <cell r="AU142" t="str">
            <v>... </v>
          </cell>
          <cell r="AV142" t="str">
            <v>... </v>
          </cell>
          <cell r="AW142" t="str">
            <v>... </v>
          </cell>
          <cell r="AX142" t="str">
            <v>... </v>
          </cell>
          <cell r="AY142" t="str">
            <v>... </v>
          </cell>
          <cell r="AZ142" t="str">
            <v>... </v>
          </cell>
          <cell r="BA142" t="str">
            <v>... </v>
          </cell>
          <cell r="BB142" t="str">
            <v>... </v>
          </cell>
          <cell r="BC142" t="str">
            <v>... </v>
          </cell>
          <cell r="BD142" t="str">
            <v>... </v>
          </cell>
          <cell r="BE142" t="str">
            <v>... </v>
          </cell>
          <cell r="BF142" t="str">
            <v>... </v>
          </cell>
          <cell r="BG142" t="str">
            <v>... </v>
          </cell>
          <cell r="BH142" t="str">
            <v>... </v>
          </cell>
          <cell r="BI142" t="str">
            <v>... </v>
          </cell>
          <cell r="BJ142" t="str">
            <v>... </v>
          </cell>
          <cell r="BK142" t="str">
            <v>... </v>
          </cell>
          <cell r="BL142">
            <v>-5.1999999999999998E-2</v>
          </cell>
          <cell r="BM142">
            <v>-1.137</v>
          </cell>
          <cell r="BN142">
            <v>0.99099999999999999</v>
          </cell>
          <cell r="BO142">
            <v>2.335</v>
          </cell>
          <cell r="BP142">
            <v>2.476</v>
          </cell>
          <cell r="BQ142">
            <v>2.1970000000000001</v>
          </cell>
          <cell r="BR142">
            <v>5.4370000000000003</v>
          </cell>
          <cell r="BS142">
            <v>11.898</v>
          </cell>
          <cell r="BT142">
            <v>7.1580000000000004</v>
          </cell>
          <cell r="BX142" t="str">
            <v>– </v>
          </cell>
          <cell r="BY142" t="str">
            <v>– </v>
          </cell>
          <cell r="CA142" t="e">
            <v>#VALUE!</v>
          </cell>
        </row>
        <row r="143">
          <cell r="F143" t="str">
            <v>Abschreibungen Wertschriften</v>
          </cell>
          <cell r="I143" t="str">
            <v>Abschreibungen Wertchriften</v>
          </cell>
          <cell r="M143" t="str">
            <v>Abschreibungen Wertchriften</v>
          </cell>
          <cell r="AM143" t="str">
            <v>... </v>
          </cell>
          <cell r="AN143" t="str">
            <v>... </v>
          </cell>
          <cell r="AO143" t="str">
            <v>... </v>
          </cell>
          <cell r="AP143" t="str">
            <v>... </v>
          </cell>
          <cell r="AQ143" t="str">
            <v>... </v>
          </cell>
          <cell r="AR143" t="str">
            <v>... </v>
          </cell>
          <cell r="AS143" t="str">
            <v>... </v>
          </cell>
          <cell r="AT143" t="str">
            <v>... </v>
          </cell>
          <cell r="AU143" t="str">
            <v>... </v>
          </cell>
          <cell r="AV143" t="str">
            <v>... </v>
          </cell>
          <cell r="AW143" t="str">
            <v>... </v>
          </cell>
          <cell r="AX143" t="str">
            <v>... </v>
          </cell>
          <cell r="AY143" t="str">
            <v>... </v>
          </cell>
          <cell r="AZ143" t="str">
            <v>... </v>
          </cell>
          <cell r="BA143" t="str">
            <v>... </v>
          </cell>
          <cell r="BB143" t="str">
            <v>... </v>
          </cell>
          <cell r="BC143" t="str">
            <v>... </v>
          </cell>
          <cell r="BD143" t="str">
            <v>... </v>
          </cell>
          <cell r="BE143" t="str">
            <v>... </v>
          </cell>
          <cell r="BF143" t="str">
            <v>... </v>
          </cell>
          <cell r="BG143" t="str">
            <v>... </v>
          </cell>
          <cell r="BH143" t="str">
            <v>... </v>
          </cell>
          <cell r="BI143" t="str">
            <v>... </v>
          </cell>
          <cell r="BJ143" t="str">
            <v>... </v>
          </cell>
          <cell r="BK143" t="str">
            <v>... </v>
          </cell>
          <cell r="BL143">
            <v>4.032</v>
          </cell>
          <cell r="BM143">
            <v>3.762</v>
          </cell>
          <cell r="BN143">
            <v>3.2890000000000001</v>
          </cell>
          <cell r="BO143">
            <v>2.407</v>
          </cell>
          <cell r="BP143">
            <v>18.106000000000002</v>
          </cell>
          <cell r="BQ143">
            <v>16.18</v>
          </cell>
          <cell r="BR143">
            <v>13.702</v>
          </cell>
          <cell r="BS143">
            <v>5.2960000000000003</v>
          </cell>
          <cell r="BT143">
            <v>19.995000000000001</v>
          </cell>
          <cell r="BX143" t="str">
            <v>– </v>
          </cell>
          <cell r="BY143" t="str">
            <v>– </v>
          </cell>
          <cell r="CA143" t="e">
            <v>#VALUE!</v>
          </cell>
        </row>
        <row r="144">
          <cell r="I144" t="str">
            <v>übriger betriebsfremder Ertrag</v>
          </cell>
          <cell r="K144" t="str">
            <v>723+724</v>
          </cell>
          <cell r="M144" t="str">
            <v>übriger betriebsfremder Aufwand und Ertrag</v>
          </cell>
          <cell r="AM144" t="str">
            <v>... </v>
          </cell>
          <cell r="AN144" t="str">
            <v>... </v>
          </cell>
          <cell r="AO144" t="str">
            <v>... </v>
          </cell>
          <cell r="AP144" t="str">
            <v>... </v>
          </cell>
          <cell r="AQ144" t="str">
            <v>... </v>
          </cell>
          <cell r="AR144" t="str">
            <v>... </v>
          </cell>
          <cell r="AS144" t="str">
            <v>... </v>
          </cell>
          <cell r="AT144" t="str">
            <v>... </v>
          </cell>
          <cell r="AU144" t="str">
            <v>... </v>
          </cell>
          <cell r="AV144" t="str">
            <v>... </v>
          </cell>
          <cell r="AW144" t="str">
            <v>... </v>
          </cell>
          <cell r="AX144" t="str">
            <v>... </v>
          </cell>
          <cell r="AY144" t="str">
            <v>... </v>
          </cell>
          <cell r="AZ144" t="str">
            <v>... </v>
          </cell>
          <cell r="BA144" t="str">
            <v>... </v>
          </cell>
          <cell r="BB144" t="str">
            <v>... </v>
          </cell>
          <cell r="BC144">
            <v>9.782</v>
          </cell>
          <cell r="BD144">
            <v>8.9700000000000006</v>
          </cell>
          <cell r="BE144">
            <v>9.0220000000000002</v>
          </cell>
          <cell r="BF144">
            <v>9.0050000000000008</v>
          </cell>
          <cell r="BG144">
            <v>9.3659999999999997</v>
          </cell>
          <cell r="BH144">
            <v>12.234999999999999</v>
          </cell>
          <cell r="BI144">
            <v>10.647</v>
          </cell>
          <cell r="BJ144">
            <v>10.611000000000001</v>
          </cell>
          <cell r="BK144">
            <v>10.558999999999999</v>
          </cell>
          <cell r="BL144">
            <v>10.039</v>
          </cell>
          <cell r="BM144">
            <v>9.92</v>
          </cell>
        </row>
        <row r="145">
          <cell r="F145" t="str">
            <v>rückerstattete Leistungen</v>
          </cell>
          <cell r="I145" t="str">
            <v>rückerstattete Leistungen</v>
          </cell>
          <cell r="BC145">
            <v>9.782</v>
          </cell>
          <cell r="BD145">
            <v>8.9700000000000006</v>
          </cell>
          <cell r="BE145">
            <v>9.0220000000000002</v>
          </cell>
          <cell r="BF145">
            <v>9.0050000000000008</v>
          </cell>
          <cell r="BG145">
            <v>9.3659999999999997</v>
          </cell>
          <cell r="BH145">
            <v>12.234999999999999</v>
          </cell>
          <cell r="BI145">
            <v>10.647</v>
          </cell>
          <cell r="BJ145">
            <v>10.611000000000001</v>
          </cell>
          <cell r="BK145">
            <v>10.558999999999999</v>
          </cell>
          <cell r="BL145">
            <v>9.7309999999999999</v>
          </cell>
          <cell r="BM145">
            <v>9.68</v>
          </cell>
          <cell r="BN145">
            <v>10.898</v>
          </cell>
          <cell r="BO145">
            <v>19.803000000000001</v>
          </cell>
          <cell r="BP145">
            <v>26.41</v>
          </cell>
          <cell r="BQ145">
            <v>24.308</v>
          </cell>
          <cell r="BR145">
            <v>27.9</v>
          </cell>
          <cell r="BS145">
            <v>4.2439999999999998</v>
          </cell>
          <cell r="BT145">
            <v>13.840999999999999</v>
          </cell>
          <cell r="BU145" t="str">
            <v>– </v>
          </cell>
          <cell r="BV145" t="str">
            <v>– </v>
          </cell>
          <cell r="BW145" t="str">
            <v>– </v>
          </cell>
          <cell r="BX145" t="str">
            <v>– </v>
          </cell>
          <cell r="BY145" t="str">
            <v>– </v>
          </cell>
          <cell r="CA145" t="e">
            <v>#VALUE!</v>
          </cell>
        </row>
        <row r="146">
          <cell r="F146" t="str">
            <v>Schenkungen</v>
          </cell>
          <cell r="I146" t="str">
            <v>Schenkungen</v>
          </cell>
          <cell r="AM146" t="str">
            <v>... </v>
          </cell>
          <cell r="AN146" t="str">
            <v>... </v>
          </cell>
          <cell r="AO146" t="str">
            <v>... </v>
          </cell>
          <cell r="AP146" t="str">
            <v>... </v>
          </cell>
          <cell r="AQ146" t="str">
            <v>... </v>
          </cell>
          <cell r="AR146" t="str">
            <v>... </v>
          </cell>
          <cell r="AS146" t="str">
            <v>... </v>
          </cell>
          <cell r="AT146" t="str">
            <v>... </v>
          </cell>
          <cell r="AU146" t="str">
            <v>... </v>
          </cell>
          <cell r="AV146" t="str">
            <v>... </v>
          </cell>
          <cell r="AW146" t="str">
            <v>... </v>
          </cell>
          <cell r="AX146" t="str">
            <v>... </v>
          </cell>
          <cell r="AY146" t="str">
            <v>... </v>
          </cell>
          <cell r="AZ146" t="str">
            <v>... </v>
          </cell>
          <cell r="BA146" t="str">
            <v>... </v>
          </cell>
          <cell r="BB146" t="str">
            <v>... </v>
          </cell>
          <cell r="BC146" t="str">
            <v>... </v>
          </cell>
          <cell r="BD146" t="str">
            <v>... </v>
          </cell>
          <cell r="BE146" t="str">
            <v>... </v>
          </cell>
          <cell r="BF146" t="str">
            <v>... </v>
          </cell>
          <cell r="BG146" t="str">
            <v>... </v>
          </cell>
          <cell r="BH146" t="str">
            <v>... </v>
          </cell>
          <cell r="BI146" t="str">
            <v>... </v>
          </cell>
          <cell r="BJ146" t="str">
            <v>... </v>
          </cell>
          <cell r="BK146" t="str">
            <v>... </v>
          </cell>
          <cell r="BL146">
            <v>0.308</v>
          </cell>
          <cell r="BM146">
            <v>0.24</v>
          </cell>
          <cell r="BN146">
            <v>0.28100000000000003</v>
          </cell>
          <cell r="BO146">
            <v>0.46600000000000003</v>
          </cell>
          <cell r="BP146">
            <v>0.68300000000000005</v>
          </cell>
          <cell r="BQ146">
            <v>0.152</v>
          </cell>
          <cell r="BR146">
            <v>1.629</v>
          </cell>
          <cell r="BS146">
            <v>0.81899999999999995</v>
          </cell>
          <cell r="BT146">
            <v>8.4000000000000005E-2</v>
          </cell>
          <cell r="BU146" t="str">
            <v>– </v>
          </cell>
          <cell r="BV146" t="str">
            <v>– </v>
          </cell>
          <cell r="BW146" t="str">
            <v>– </v>
          </cell>
          <cell r="BX146" t="str">
            <v>– </v>
          </cell>
          <cell r="BY146" t="str">
            <v>– </v>
          </cell>
          <cell r="CA146" t="e">
            <v>#VALUE!</v>
          </cell>
        </row>
        <row r="147">
          <cell r="AM147" t="str">
            <v>– </v>
          </cell>
          <cell r="AN147" t="str">
            <v>– </v>
          </cell>
          <cell r="AO147" t="str">
            <v>– </v>
          </cell>
          <cell r="AP147" t="str">
            <v>– </v>
          </cell>
          <cell r="AQ147" t="str">
            <v>– </v>
          </cell>
          <cell r="AR147" t="str">
            <v>– </v>
          </cell>
          <cell r="AS147" t="str">
            <v>– </v>
          </cell>
          <cell r="AT147" t="str">
            <v>– </v>
          </cell>
          <cell r="AU147" t="str">
            <v>– </v>
          </cell>
          <cell r="AV147" t="str">
            <v>– </v>
          </cell>
          <cell r="AW147" t="str">
            <v>– </v>
          </cell>
          <cell r="AX147" t="str">
            <v>– </v>
          </cell>
          <cell r="AY147" t="str">
            <v>– </v>
          </cell>
          <cell r="AZ147" t="str">
            <v>– </v>
          </cell>
          <cell r="BA147" t="str">
            <v>– </v>
          </cell>
          <cell r="BB147" t="str">
            <v>– </v>
          </cell>
          <cell r="BC147" t="str">
            <v>– </v>
          </cell>
          <cell r="BD147" t="str">
            <v>– </v>
          </cell>
          <cell r="BE147" t="str">
            <v>– </v>
          </cell>
          <cell r="BF147" t="str">
            <v>– </v>
          </cell>
          <cell r="BG147" t="str">
            <v>– </v>
          </cell>
          <cell r="BH147" t="str">
            <v>– </v>
          </cell>
          <cell r="BI147" t="str">
            <v>– </v>
          </cell>
          <cell r="BJ147" t="str">
            <v>– </v>
          </cell>
          <cell r="BK147" t="str">
            <v>– </v>
          </cell>
          <cell r="BL147" t="str">
            <v>– </v>
          </cell>
          <cell r="BM147" t="str">
            <v>– </v>
          </cell>
        </row>
        <row r="148">
          <cell r="H148" t="str">
            <v>GESAMTERTRAG</v>
          </cell>
          <cell r="L148" t="str">
            <v>GESAMTERTRAG ohne Rückversicherungen</v>
          </cell>
          <cell r="AM148">
            <v>513.40200000000004</v>
          </cell>
          <cell r="AN148">
            <v>584.38699999999994</v>
          </cell>
          <cell r="AO148">
            <v>631.51599999999996</v>
          </cell>
          <cell r="AP148">
            <v>698.32500000000005</v>
          </cell>
          <cell r="AQ148">
            <v>831.57799999999986</v>
          </cell>
          <cell r="AR148">
            <v>951.57500000000005</v>
          </cell>
          <cell r="AS148">
            <v>1130.7170000000001</v>
          </cell>
          <cell r="AT148">
            <v>1297.538</v>
          </cell>
          <cell r="AU148">
            <v>1509.3009999999999</v>
          </cell>
          <cell r="AV148">
            <v>1682.836</v>
          </cell>
          <cell r="AW148">
            <v>1870.4719999999998</v>
          </cell>
          <cell r="AX148">
            <v>2132.1</v>
          </cell>
          <cell r="AY148">
            <v>2507.9229999999998</v>
          </cell>
          <cell r="AZ148">
            <v>2902.1559999999995</v>
          </cell>
          <cell r="BA148">
            <v>3354.8009999999999</v>
          </cell>
          <cell r="BB148">
            <v>3806.2710000000002</v>
          </cell>
          <cell r="BC148">
            <v>4194.4070000000002</v>
          </cell>
          <cell r="BD148">
            <v>4493.3269999999993</v>
          </cell>
          <cell r="BE148">
            <v>4705.4050000000007</v>
          </cell>
          <cell r="BF148">
            <v>4874.6040000000003</v>
          </cell>
          <cell r="BG148">
            <v>5134.2419999999993</v>
          </cell>
          <cell r="BH148">
            <v>5435.7980000000007</v>
          </cell>
          <cell r="BI148">
            <v>5958.9970000000012</v>
          </cell>
          <cell r="BJ148">
            <v>6607.813000000001</v>
          </cell>
          <cell r="BK148">
            <v>7361.491</v>
          </cell>
          <cell r="BL148">
            <v>8045.128999999999</v>
          </cell>
          <cell r="BM148">
            <v>8416.2990000000009</v>
          </cell>
        </row>
        <row r="149">
          <cell r="M149" t="str">
            <v>Rückversicherungsprämien</v>
          </cell>
          <cell r="AM149">
            <v>16.143999999999998</v>
          </cell>
          <cell r="AN149">
            <v>14.422000000000001</v>
          </cell>
          <cell r="AO149">
            <v>15.496</v>
          </cell>
          <cell r="AP149">
            <v>18.015999999999998</v>
          </cell>
          <cell r="AQ149">
            <v>19.759</v>
          </cell>
          <cell r="AR149">
            <v>19.295000000000002</v>
          </cell>
          <cell r="AS149">
            <v>24.603999999999999</v>
          </cell>
          <cell r="AT149">
            <v>27.658000000000001</v>
          </cell>
          <cell r="AU149">
            <v>30.832999999999998</v>
          </cell>
          <cell r="AV149">
            <v>36.883000000000003</v>
          </cell>
          <cell r="AW149">
            <v>41.793999999999997</v>
          </cell>
          <cell r="AX149">
            <v>53.982999999999997</v>
          </cell>
          <cell r="AY149">
            <v>64.266000000000005</v>
          </cell>
          <cell r="AZ149">
            <v>81.885000000000005</v>
          </cell>
          <cell r="BA149">
            <v>97.608000000000004</v>
          </cell>
          <cell r="BB149">
            <v>114.39700000000001</v>
          </cell>
          <cell r="BC149">
            <v>148.512</v>
          </cell>
          <cell r="BD149">
            <v>169.00200000000001</v>
          </cell>
          <cell r="BE149">
            <v>186.364</v>
          </cell>
          <cell r="BF149">
            <v>195.084</v>
          </cell>
          <cell r="BG149">
            <v>213.92400000000001</v>
          </cell>
          <cell r="BH149">
            <v>240.63300000000001</v>
          </cell>
          <cell r="BI149">
            <v>281.12</v>
          </cell>
          <cell r="BJ149">
            <v>297.40199999999999</v>
          </cell>
          <cell r="BK149">
            <v>332.46499999999997</v>
          </cell>
          <cell r="BL149">
            <v>357.06700000000001</v>
          </cell>
          <cell r="BM149">
            <v>370.03800000000001</v>
          </cell>
        </row>
        <row r="150">
          <cell r="L150" t="str">
            <v>GESAMTERTRAG inkl. Rückversicherungen</v>
          </cell>
          <cell r="AM150">
            <v>529.54600000000005</v>
          </cell>
          <cell r="AN150">
            <v>598.80899999999997</v>
          </cell>
          <cell r="AO150">
            <v>647.01199999999994</v>
          </cell>
          <cell r="AP150">
            <v>716.34100000000001</v>
          </cell>
          <cell r="AQ150">
            <v>851.33699999999988</v>
          </cell>
          <cell r="AR150">
            <v>970.87</v>
          </cell>
          <cell r="AS150">
            <v>1155.3210000000001</v>
          </cell>
          <cell r="AT150">
            <v>1325.1959999999999</v>
          </cell>
          <cell r="AU150">
            <v>1540.134</v>
          </cell>
          <cell r="AV150">
            <v>1719.7190000000001</v>
          </cell>
          <cell r="AW150">
            <v>1912.2659999999998</v>
          </cell>
          <cell r="AX150">
            <v>2186.0830000000001</v>
          </cell>
          <cell r="AY150">
            <v>2572.1889999999999</v>
          </cell>
          <cell r="AZ150">
            <v>2984.0409999999997</v>
          </cell>
          <cell r="BA150">
            <v>3452.4090000000001</v>
          </cell>
          <cell r="BB150">
            <v>3920.6680000000001</v>
          </cell>
          <cell r="BC150">
            <v>4342.9189999999999</v>
          </cell>
          <cell r="BD150">
            <v>4662.3289999999997</v>
          </cell>
          <cell r="BE150">
            <v>4891.7690000000002</v>
          </cell>
          <cell r="BF150">
            <v>5069.6880000000001</v>
          </cell>
          <cell r="BG150">
            <v>5348.1659999999993</v>
          </cell>
          <cell r="BH150">
            <v>5676.4310000000005</v>
          </cell>
          <cell r="BI150">
            <v>6240.1170000000011</v>
          </cell>
          <cell r="BJ150">
            <v>6905.2150000000011</v>
          </cell>
          <cell r="BK150">
            <v>7693.9560000000001</v>
          </cell>
          <cell r="BL150">
            <v>8402.1959999999999</v>
          </cell>
          <cell r="BM150">
            <v>8786.3370000000014</v>
          </cell>
        </row>
        <row r="151">
          <cell r="E151" t="str">
            <v>Rückschlag</v>
          </cell>
          <cell r="H151" t="str">
            <v>Rückschlag</v>
          </cell>
          <cell r="K151" t="str">
            <v>800-801</v>
          </cell>
          <cell r="L151" t="str">
            <v>Rückschlag</v>
          </cell>
          <cell r="AM151" t="str">
            <v>... </v>
          </cell>
          <cell r="AN151" t="str">
            <v>... </v>
          </cell>
          <cell r="AO151" t="str">
            <v>... </v>
          </cell>
          <cell r="AP151" t="str">
            <v>... </v>
          </cell>
          <cell r="AQ151" t="str">
            <v>... </v>
          </cell>
          <cell r="AR151" t="str">
            <v>... </v>
          </cell>
          <cell r="AS151" t="str">
            <v>... </v>
          </cell>
          <cell r="AT151" t="str">
            <v>... </v>
          </cell>
          <cell r="AU151" t="str">
            <v>... </v>
          </cell>
          <cell r="AV151" t="str">
            <v>... </v>
          </cell>
          <cell r="AW151" t="str">
            <v>... </v>
          </cell>
          <cell r="AX151" t="str">
            <v>... </v>
          </cell>
          <cell r="AY151" t="str">
            <v>... </v>
          </cell>
          <cell r="AZ151" t="str">
            <v>... </v>
          </cell>
          <cell r="BA151" t="str">
            <v>... </v>
          </cell>
          <cell r="BB151" t="str">
            <v>... </v>
          </cell>
          <cell r="BC151" t="str">
            <v>... </v>
          </cell>
          <cell r="BD151" t="str">
            <v>... </v>
          </cell>
          <cell r="BE151" t="str">
            <v>... </v>
          </cell>
          <cell r="BF151" t="str">
            <v>... </v>
          </cell>
          <cell r="BG151" t="str">
            <v>... </v>
          </cell>
          <cell r="BH151" t="str">
            <v>... </v>
          </cell>
          <cell r="BI151" t="str">
            <v>... </v>
          </cell>
          <cell r="BJ151" t="str">
            <v>... </v>
          </cell>
          <cell r="BK151" t="str">
            <v>... </v>
          </cell>
          <cell r="BL151">
            <v>12.653</v>
          </cell>
          <cell r="BM151">
            <v>16.268999999999998</v>
          </cell>
          <cell r="BN151">
            <v>39.499000000000002</v>
          </cell>
          <cell r="BO151">
            <v>181.14</v>
          </cell>
          <cell r="BP151">
            <v>119.21899999999999</v>
          </cell>
          <cell r="BQ151">
            <v>65.146000000000001</v>
          </cell>
          <cell r="BR151">
            <v>330.48700000000002</v>
          </cell>
          <cell r="BS151">
            <v>426.73200000000003</v>
          </cell>
          <cell r="BT151">
            <v>47.161999999999999</v>
          </cell>
          <cell r="BU151">
            <v>48.076999999999998</v>
          </cell>
          <cell r="BV151">
            <v>135.71100000000001</v>
          </cell>
          <cell r="BW151">
            <v>474.09812299999999</v>
          </cell>
          <cell r="BX151">
            <v>95.678905999999998</v>
          </cell>
          <cell r="BY151">
            <v>474.09812299999999</v>
          </cell>
          <cell r="CA151">
            <v>-0.79818754523944824</v>
          </cell>
        </row>
        <row r="152">
          <cell r="E152" t="str">
            <v xml:space="preserve">Total </v>
          </cell>
          <cell r="I152" t="str">
            <v>Total Einnahmen</v>
          </cell>
          <cell r="M152" t="str">
            <v>Total Einnahmen</v>
          </cell>
          <cell r="AM152">
            <v>513.40200000000004</v>
          </cell>
          <cell r="AN152">
            <v>584.38699999999994</v>
          </cell>
          <cell r="AO152">
            <v>631.51600000000008</v>
          </cell>
          <cell r="AP152">
            <v>698.428</v>
          </cell>
          <cell r="AQ152">
            <v>831.57799999999986</v>
          </cell>
          <cell r="AR152">
            <v>951.57500000000005</v>
          </cell>
          <cell r="AS152">
            <v>1130.7170000000001</v>
          </cell>
          <cell r="AT152">
            <v>1297.538</v>
          </cell>
          <cell r="AU152">
            <v>1509.3009999999999</v>
          </cell>
          <cell r="AV152">
            <v>1682.836</v>
          </cell>
          <cell r="AW152">
            <v>1870.4719999999998</v>
          </cell>
          <cell r="AX152">
            <v>2132.1</v>
          </cell>
          <cell r="AY152">
            <v>2507.9229999999993</v>
          </cell>
          <cell r="AZ152">
            <v>2902.1559999999999</v>
          </cell>
          <cell r="BA152">
            <v>3354.8009999999999</v>
          </cell>
          <cell r="BB152">
            <v>3806.2710000000002</v>
          </cell>
          <cell r="BC152">
            <v>4194.4069999999992</v>
          </cell>
          <cell r="BD152">
            <v>4493.326</v>
          </cell>
          <cell r="BE152">
            <v>4705.4059999999999</v>
          </cell>
          <cell r="BF152">
            <v>4874.6040000000003</v>
          </cell>
          <cell r="BG152">
            <v>5134.2420000000002</v>
          </cell>
          <cell r="BH152">
            <v>5435.7980000000007</v>
          </cell>
          <cell r="BI152">
            <v>5958.9979999999996</v>
          </cell>
          <cell r="BJ152">
            <v>6607.8140000000003</v>
          </cell>
          <cell r="BK152">
            <v>7361.4920000000002</v>
          </cell>
          <cell r="BL152">
            <v>8067.947000000001</v>
          </cell>
          <cell r="BM152">
            <v>8811.6290000000008</v>
          </cell>
          <cell r="BN152">
            <v>9193.5009999999984</v>
          </cell>
          <cell r="BO152">
            <v>9814.5549999999985</v>
          </cell>
          <cell r="BP152">
            <v>10617.561999999998</v>
          </cell>
          <cell r="BQ152">
            <v>11444.877999999999</v>
          </cell>
          <cell r="BR152">
            <v>12789.797</v>
          </cell>
          <cell r="BS152">
            <v>13892.434999999999</v>
          </cell>
          <cell r="BT152">
            <v>15436.349</v>
          </cell>
          <cell r="BU152">
            <v>15985.262999999999</v>
          </cell>
          <cell r="BV152">
            <v>16491.574000000001</v>
          </cell>
          <cell r="BW152">
            <v>17353.156066</v>
          </cell>
          <cell r="BX152">
            <v>17960.711192999999</v>
          </cell>
          <cell r="BY152">
            <v>19030.438304000003</v>
          </cell>
          <cell r="CA152">
            <v>3.5011217826270924E-2</v>
          </cell>
        </row>
        <row r="153">
          <cell r="F153" t="str">
            <v>Schnittstelle zu KV-Statistik</v>
          </cell>
          <cell r="I153" t="str">
            <v>Schnittstelle zu KV-Statistik</v>
          </cell>
          <cell r="L153" t="str">
            <v>Einnahmen bzw. Ausgabenarten</v>
          </cell>
          <cell r="AM153">
            <v>1960</v>
          </cell>
          <cell r="AN153">
            <v>1961</v>
          </cell>
          <cell r="AO153">
            <v>1962</v>
          </cell>
          <cell r="AP153">
            <v>1963</v>
          </cell>
          <cell r="AQ153">
            <v>1964</v>
          </cell>
          <cell r="AR153">
            <v>1965</v>
          </cell>
          <cell r="AS153">
            <v>1966</v>
          </cell>
          <cell r="AT153">
            <v>1967</v>
          </cell>
          <cell r="AU153">
            <v>1968</v>
          </cell>
          <cell r="AV153">
            <v>1969</v>
          </cell>
          <cell r="AW153">
            <v>1970</v>
          </cell>
          <cell r="AX153">
            <v>1971</v>
          </cell>
          <cell r="AY153">
            <v>1972</v>
          </cell>
          <cell r="AZ153">
            <v>1973</v>
          </cell>
          <cell r="BA153">
            <v>1974</v>
          </cell>
          <cell r="BB153">
            <v>1975</v>
          </cell>
          <cell r="BC153">
            <v>1976</v>
          </cell>
          <cell r="BD153">
            <v>1977</v>
          </cell>
          <cell r="BE153">
            <v>1978</v>
          </cell>
          <cell r="BF153">
            <v>1979</v>
          </cell>
          <cell r="BG153">
            <v>1980</v>
          </cell>
          <cell r="BH153">
            <v>1981</v>
          </cell>
          <cell r="BI153">
            <v>1982</v>
          </cell>
          <cell r="BJ153">
            <v>1983</v>
          </cell>
          <cell r="BK153">
            <v>1984</v>
          </cell>
          <cell r="BL153">
            <v>1985</v>
          </cell>
          <cell r="BM153">
            <v>1986</v>
          </cell>
          <cell r="BN153">
            <v>1987</v>
          </cell>
          <cell r="BO153">
            <v>1988</v>
          </cell>
          <cell r="BP153">
            <v>1989</v>
          </cell>
          <cell r="BQ153">
            <v>1990</v>
          </cell>
          <cell r="BR153">
            <v>1991</v>
          </cell>
          <cell r="BS153">
            <v>1992</v>
          </cell>
          <cell r="BT153">
            <v>1993</v>
          </cell>
          <cell r="BU153">
            <v>1994</v>
          </cell>
          <cell r="BV153">
            <v>1995</v>
          </cell>
          <cell r="BW153">
            <v>1996</v>
          </cell>
          <cell r="BX153">
            <v>1997</v>
          </cell>
          <cell r="BY153">
            <v>1998</v>
          </cell>
          <cell r="CA153">
            <v>5.0125313283211348E-4</v>
          </cell>
        </row>
        <row r="154">
          <cell r="F154" t="str">
            <v>Gesamtertrag KV-Statistik</v>
          </cell>
          <cell r="I154" t="str">
            <v>Gesamtertrag KV-Statistik</v>
          </cell>
          <cell r="M154" t="str">
            <v>Gesamtertrag KV-Statistik</v>
          </cell>
          <cell r="AM154">
            <v>585.21699999999998</v>
          </cell>
          <cell r="AN154">
            <v>656.00400000000002</v>
          </cell>
          <cell r="AO154">
            <v>709.846</v>
          </cell>
          <cell r="AP154">
            <v>785.375</v>
          </cell>
          <cell r="AQ154">
            <v>927.90499999999997</v>
          </cell>
          <cell r="AR154">
            <v>1053.817</v>
          </cell>
          <cell r="AS154">
            <v>1237.0429999999999</v>
          </cell>
          <cell r="AT154">
            <v>1406.481</v>
          </cell>
          <cell r="AU154">
            <v>1634.2470000000001</v>
          </cell>
          <cell r="AV154">
            <v>1830.6210000000001</v>
          </cell>
          <cell r="AW154">
            <v>2034.5160000000001</v>
          </cell>
          <cell r="AX154">
            <v>2330.1689999999999</v>
          </cell>
          <cell r="AY154">
            <v>2744.6579999999999</v>
          </cell>
          <cell r="AZ154">
            <v>3165.232</v>
          </cell>
          <cell r="BA154">
            <v>3660.942</v>
          </cell>
          <cell r="BB154">
            <v>4157.1580000000004</v>
          </cell>
          <cell r="BC154">
            <v>4640.3890000000001</v>
          </cell>
          <cell r="BD154">
            <v>4982.0870000000004</v>
          </cell>
          <cell r="BE154">
            <v>5231.5230000000001</v>
          </cell>
          <cell r="BF154">
            <v>5424.4589999999998</v>
          </cell>
          <cell r="BG154">
            <v>5723.2370000000001</v>
          </cell>
          <cell r="BH154">
            <v>6086.451</v>
          </cell>
          <cell r="BI154">
            <v>6674.6959999999999</v>
          </cell>
          <cell r="BJ154">
            <v>7372.0069999999996</v>
          </cell>
          <cell r="BK154">
            <v>8178.26</v>
          </cell>
          <cell r="BL154">
            <v>8925.4560000000001</v>
          </cell>
          <cell r="BM154">
            <v>9348.5820000000003</v>
          </cell>
          <cell r="BN154">
            <v>9812.277</v>
          </cell>
          <cell r="BO154">
            <v>10390.799999999999</v>
          </cell>
          <cell r="BP154">
            <v>11306.058999999999</v>
          </cell>
          <cell r="BQ154">
            <v>12536.007</v>
          </cell>
          <cell r="BR154">
            <v>13766.242</v>
          </cell>
          <cell r="BS154">
            <v>14895.731</v>
          </cell>
          <cell r="BT154">
            <v>16884.225999999999</v>
          </cell>
          <cell r="BU154">
            <v>15937.194</v>
          </cell>
          <cell r="BV154">
            <v>16355.832</v>
          </cell>
          <cell r="BW154">
            <v>16879.049814999998</v>
          </cell>
          <cell r="BX154">
            <v>17865.032287999999</v>
          </cell>
          <cell r="BY154">
            <v>18556.339846999999</v>
          </cell>
          <cell r="CA154">
            <v>5.8414572135676801E-2</v>
          </cell>
        </row>
        <row r="155">
          <cell r="F155" t="str">
            <v>Gesamtertrag KV gem. DB Finanzen KV</v>
          </cell>
          <cell r="I155" t="str">
            <v>Gesamtertrag KV in ZS97</v>
          </cell>
          <cell r="M155" t="str">
            <v>Gesamtertrag KV in ZS97</v>
          </cell>
          <cell r="AM155">
            <v>513.40200000000004</v>
          </cell>
          <cell r="AN155">
            <v>584.38699999999994</v>
          </cell>
          <cell r="AO155">
            <v>631.51599999999996</v>
          </cell>
          <cell r="AP155">
            <v>698.32500000000005</v>
          </cell>
          <cell r="AQ155">
            <v>831.57799999999986</v>
          </cell>
          <cell r="AR155">
            <v>951.57500000000005</v>
          </cell>
          <cell r="AS155">
            <v>1130.7170000000001</v>
          </cell>
          <cell r="AT155">
            <v>1297.538</v>
          </cell>
          <cell r="AU155">
            <v>1509.3009999999999</v>
          </cell>
          <cell r="AV155">
            <v>1682.836</v>
          </cell>
          <cell r="AW155">
            <v>1870.4719999999998</v>
          </cell>
          <cell r="AX155">
            <v>2132.1</v>
          </cell>
          <cell r="AY155">
            <v>2507.9229999999998</v>
          </cell>
          <cell r="AZ155">
            <v>2902.1559999999995</v>
          </cell>
          <cell r="BA155">
            <v>3354.8009999999999</v>
          </cell>
          <cell r="BB155">
            <v>3806.2710000000002</v>
          </cell>
          <cell r="BC155">
            <v>4194.4070000000002</v>
          </cell>
          <cell r="BD155">
            <v>4493.3269999999993</v>
          </cell>
          <cell r="BE155">
            <v>4705.4050000000007</v>
          </cell>
          <cell r="BF155">
            <v>4874.6040000000003</v>
          </cell>
          <cell r="BG155">
            <v>5134.2419999999993</v>
          </cell>
          <cell r="BH155">
            <v>5435.7980000000007</v>
          </cell>
          <cell r="BI155">
            <v>5958.9970000000012</v>
          </cell>
          <cell r="BJ155">
            <v>6607.813000000001</v>
          </cell>
          <cell r="BK155">
            <v>7361.491</v>
          </cell>
          <cell r="BL155">
            <v>8045.128999999999</v>
          </cell>
          <cell r="BM155">
            <v>8416.2990000000009</v>
          </cell>
          <cell r="BN155">
            <v>8837.6859999999979</v>
          </cell>
          <cell r="BO155">
            <v>9297.0469999999987</v>
          </cell>
          <cell r="BP155">
            <v>10147.561000000002</v>
          </cell>
          <cell r="BQ155">
            <v>11342.043</v>
          </cell>
          <cell r="BR155">
            <v>12413.826999999999</v>
          </cell>
          <cell r="BS155">
            <v>13422.022000000003</v>
          </cell>
          <cell r="BT155">
            <v>15343.761000000002</v>
          </cell>
          <cell r="BU155">
            <v>15937.186</v>
          </cell>
          <cell r="BV155">
            <v>16355.862999999999</v>
          </cell>
          <cell r="BW155">
            <v>16879.057943</v>
          </cell>
          <cell r="BX155">
            <v>17865.032286999998</v>
          </cell>
          <cell r="BY155">
            <v>18556.340181000003</v>
          </cell>
          <cell r="CA155">
            <v>5.8414062403814304E-2</v>
          </cell>
        </row>
        <row r="156">
          <cell r="F156" t="str">
            <v>Differenz zu KV-Statistik</v>
          </cell>
          <cell r="I156" t="str">
            <v>Differenz zu KV-Statistik</v>
          </cell>
          <cell r="M156" t="str">
            <v>Differenz zu KV-Statistik</v>
          </cell>
          <cell r="AM156">
            <v>71.814999999999941</v>
          </cell>
          <cell r="AN156">
            <v>71.617000000000075</v>
          </cell>
          <cell r="AO156">
            <v>78.330000000000041</v>
          </cell>
          <cell r="AP156">
            <v>87.049999999999955</v>
          </cell>
          <cell r="AQ156">
            <v>96.327000000000112</v>
          </cell>
          <cell r="AR156">
            <v>102.24199999999996</v>
          </cell>
          <cell r="AS156">
            <v>106.32599999999979</v>
          </cell>
          <cell r="AT156">
            <v>108.94299999999998</v>
          </cell>
          <cell r="AU156">
            <v>124.94600000000014</v>
          </cell>
          <cell r="AV156">
            <v>147.78500000000008</v>
          </cell>
          <cell r="AW156">
            <v>164.04400000000032</v>
          </cell>
          <cell r="AX156">
            <v>198.06899999999996</v>
          </cell>
          <cell r="AY156">
            <v>236.73500000000013</v>
          </cell>
          <cell r="AZ156">
            <v>263.07600000000048</v>
          </cell>
          <cell r="BA156">
            <v>306.14100000000008</v>
          </cell>
          <cell r="BB156">
            <v>350.88700000000017</v>
          </cell>
          <cell r="BC156">
            <v>445.98199999999997</v>
          </cell>
          <cell r="BD156">
            <v>488.76000000000113</v>
          </cell>
          <cell r="BE156">
            <v>526.11799999999948</v>
          </cell>
          <cell r="BF156">
            <v>549.85499999999956</v>
          </cell>
          <cell r="BG156">
            <v>588.9950000000008</v>
          </cell>
          <cell r="BH156">
            <v>650.65299999999934</v>
          </cell>
          <cell r="BI156">
            <v>715.6989999999987</v>
          </cell>
          <cell r="BJ156">
            <v>764.1939999999986</v>
          </cell>
          <cell r="BK156">
            <v>816.76900000000023</v>
          </cell>
          <cell r="BL156">
            <v>880.32700000000114</v>
          </cell>
          <cell r="BM156">
            <v>932.28299999999945</v>
          </cell>
          <cell r="BN156">
            <v>974.59100000000217</v>
          </cell>
          <cell r="BO156">
            <v>1093.7530000000006</v>
          </cell>
          <cell r="BP156">
            <v>1158.4979999999978</v>
          </cell>
          <cell r="BQ156">
            <v>1193.9639999999999</v>
          </cell>
          <cell r="BR156">
            <v>1352.4150000000009</v>
          </cell>
          <cell r="BS156">
            <v>1473.7089999999971</v>
          </cell>
          <cell r="BT156">
            <v>1540.4649999999965</v>
          </cell>
          <cell r="BU156">
            <v>7.9999999998108251E-3</v>
          </cell>
          <cell r="BV156">
            <v>-3.0999999999039574E-2</v>
          </cell>
          <cell r="BW156">
            <v>-8.1280000013066456E-3</v>
          </cell>
          <cell r="BX156">
            <v>1.0000003385357559E-6</v>
          </cell>
          <cell r="BY156">
            <v>-3.3400000393157825E-4</v>
          </cell>
          <cell r="CA156">
            <v>-1.0001230315376939</v>
          </cell>
        </row>
        <row r="157">
          <cell r="F157" t="str">
            <v>Kostenbeteiligung</v>
          </cell>
          <cell r="I157" t="str">
            <v>Kostenbeteiligung</v>
          </cell>
          <cell r="M157" t="str">
            <v>Kostenbeteiligung</v>
          </cell>
          <cell r="AM157">
            <v>-55.670999999999999</v>
          </cell>
          <cell r="AN157">
            <v>-57.195</v>
          </cell>
          <cell r="AO157">
            <v>-62.834000000000003</v>
          </cell>
          <cell r="AP157">
            <v>-68.930999999999997</v>
          </cell>
          <cell r="AQ157">
            <v>-76.567999999999998</v>
          </cell>
          <cell r="AR157">
            <v>-82.947000000000003</v>
          </cell>
          <cell r="AS157">
            <v>-81.721999999999994</v>
          </cell>
          <cell r="AT157">
            <v>-81.284999999999997</v>
          </cell>
          <cell r="AU157">
            <v>-94.113</v>
          </cell>
          <cell r="AV157">
            <v>-110.902</v>
          </cell>
          <cell r="AW157">
            <v>-122.25</v>
          </cell>
          <cell r="AX157">
            <v>-144.08600000000001</v>
          </cell>
          <cell r="AY157">
            <v>-172.46899999999999</v>
          </cell>
          <cell r="AZ157">
            <v>-181.191</v>
          </cell>
          <cell r="BA157">
            <v>-208.53299999999999</v>
          </cell>
          <cell r="BB157">
            <v>-236.49</v>
          </cell>
          <cell r="BC157">
            <v>-297.47000000000003</v>
          </cell>
          <cell r="BD157">
            <v>-319.75799999999998</v>
          </cell>
          <cell r="BE157">
            <v>-339.75299999999999</v>
          </cell>
          <cell r="BF157">
            <v>-354.77100000000002</v>
          </cell>
          <cell r="BG157">
            <v>-375.07100000000003</v>
          </cell>
          <cell r="BH157">
            <v>-410.01900000000001</v>
          </cell>
          <cell r="BI157">
            <v>-434.57900000000001</v>
          </cell>
          <cell r="BJ157">
            <v>-466.79300000000001</v>
          </cell>
          <cell r="BK157">
            <v>-484.303</v>
          </cell>
          <cell r="BL157">
            <v>-513.09500000000003</v>
          </cell>
          <cell r="BM157">
            <v>-553.22400000000005</v>
          </cell>
          <cell r="BN157">
            <v>-658.27499999999998</v>
          </cell>
          <cell r="BO157">
            <v>-757.38400000000001</v>
          </cell>
          <cell r="BP157">
            <v>-807.71799999999996</v>
          </cell>
          <cell r="BQ157">
            <v>-856.82</v>
          </cell>
          <cell r="BR157">
            <v>-1060.23</v>
          </cell>
          <cell r="BS157">
            <v>-1184.9590000000001</v>
          </cell>
          <cell r="BT157">
            <v>-1273.3520000000001</v>
          </cell>
          <cell r="BU157" t="str">
            <v>– </v>
          </cell>
          <cell r="BV157" t="str">
            <v>– </v>
          </cell>
          <cell r="BW157" t="str">
            <v>– </v>
          </cell>
          <cell r="BX157" t="str">
            <v>– </v>
          </cell>
          <cell r="BY157" t="str">
            <v>– </v>
          </cell>
        </row>
        <row r="158">
          <cell r="F158" t="str">
            <v>Prämienanteil Rückversicherer</v>
          </cell>
          <cell r="I158" t="str">
            <v>Prämienanteil Rückversicherer</v>
          </cell>
          <cell r="M158" t="str">
            <v>Prämienanteil Rückversicherer</v>
          </cell>
          <cell r="AM158">
            <v>-16.143999999999998</v>
          </cell>
          <cell r="AN158">
            <v>-14.422000000000001</v>
          </cell>
          <cell r="AO158">
            <v>-15.496</v>
          </cell>
          <cell r="AP158">
            <v>-18.015999999999998</v>
          </cell>
          <cell r="AQ158">
            <v>-19.759</v>
          </cell>
          <cell r="AR158">
            <v>-19.295000000000002</v>
          </cell>
          <cell r="AS158">
            <v>-24.603999999999999</v>
          </cell>
          <cell r="AT158">
            <v>-27.658000000000001</v>
          </cell>
          <cell r="AU158">
            <v>-30.832999999999998</v>
          </cell>
          <cell r="AV158">
            <v>-36.883000000000003</v>
          </cell>
          <cell r="AW158">
            <v>-41.793999999999997</v>
          </cell>
          <cell r="AX158">
            <v>-53.982999999999997</v>
          </cell>
          <cell r="AY158">
            <v>-64.266000000000005</v>
          </cell>
          <cell r="AZ158">
            <v>-81.885000000000005</v>
          </cell>
          <cell r="BA158">
            <v>-97.608000000000004</v>
          </cell>
          <cell r="BB158">
            <v>-114.39700000000001</v>
          </cell>
          <cell r="BC158">
            <v>-148.512</v>
          </cell>
          <cell r="BD158">
            <v>-169.00200000000001</v>
          </cell>
          <cell r="BE158">
            <v>-186.364</v>
          </cell>
          <cell r="BF158">
            <v>-195.084</v>
          </cell>
          <cell r="BG158">
            <v>-213.92400000000001</v>
          </cell>
          <cell r="BH158">
            <v>-240.63300000000001</v>
          </cell>
          <cell r="BI158">
            <v>-281.12</v>
          </cell>
          <cell r="BJ158">
            <v>-297.40199999999999</v>
          </cell>
          <cell r="BK158">
            <v>-332.46499999999997</v>
          </cell>
          <cell r="BL158">
            <v>-357.06700000000001</v>
          </cell>
          <cell r="BM158">
            <v>-370.03800000000001</v>
          </cell>
          <cell r="BN158">
            <v>-310.84100000000001</v>
          </cell>
          <cell r="BO158">
            <v>-331.43900000000002</v>
          </cell>
          <cell r="BP158">
            <v>-328.02300000000002</v>
          </cell>
          <cell r="BQ158">
            <v>-317.17</v>
          </cell>
          <cell r="BR158">
            <v>-268.14400000000001</v>
          </cell>
          <cell r="BS158">
            <v>-268.81</v>
          </cell>
          <cell r="BT158">
            <v>-232.892</v>
          </cell>
          <cell r="BU158" t="str">
            <v>– </v>
          </cell>
          <cell r="BV158" t="str">
            <v>– </v>
          </cell>
          <cell r="BW158" t="str">
            <v>– </v>
          </cell>
          <cell r="BX158" t="str">
            <v>– </v>
          </cell>
          <cell r="BY158" t="str">
            <v>– </v>
          </cell>
        </row>
        <row r="159">
          <cell r="F159" t="str">
            <v>Liegenschaften Rückschlag</v>
          </cell>
          <cell r="I159" t="str">
            <v>Liegenschaften Rückschlag</v>
          </cell>
          <cell r="M159" t="str">
            <v>Liegenschaften Rückschlag</v>
          </cell>
          <cell r="BB159" t="str">
            <v>– </v>
          </cell>
          <cell r="BC159" t="str">
            <v>– </v>
          </cell>
          <cell r="BD159" t="str">
            <v>– </v>
          </cell>
          <cell r="BE159" t="str">
            <v>– </v>
          </cell>
          <cell r="BF159" t="str">
            <v>– </v>
          </cell>
          <cell r="BG159" t="str">
            <v>– </v>
          </cell>
          <cell r="BH159" t="str">
            <v>– </v>
          </cell>
          <cell r="BI159" t="str">
            <v>– </v>
          </cell>
          <cell r="BJ159" t="str">
            <v>– </v>
          </cell>
          <cell r="BK159" t="str">
            <v>– </v>
          </cell>
          <cell r="BL159">
            <v>-6.133</v>
          </cell>
          <cell r="BM159">
            <v>-5.2610000000000001</v>
          </cell>
          <cell r="BN159">
            <v>-2.1859999999999999</v>
          </cell>
          <cell r="BO159">
            <v>-2.524</v>
          </cell>
          <cell r="BP159">
            <v>-4.6539999999999999</v>
          </cell>
          <cell r="BQ159">
            <v>-3.7930000000000001</v>
          </cell>
          <cell r="BR159">
            <v>-10.339</v>
          </cell>
          <cell r="BS159">
            <v>-14.644</v>
          </cell>
          <cell r="BT159">
            <v>-14.225</v>
          </cell>
          <cell r="BU159" t="str">
            <v>– </v>
          </cell>
          <cell r="BV159" t="str">
            <v>– </v>
          </cell>
          <cell r="BW159" t="str">
            <v>– </v>
          </cell>
          <cell r="BX159" t="str">
            <v>– </v>
          </cell>
          <cell r="BY159" t="str">
            <v>– </v>
          </cell>
        </row>
        <row r="160">
          <cell r="F160" t="str">
            <v>Liegenschaften Vorschlag</v>
          </cell>
          <cell r="M160" t="str">
            <v>Liegenschaften Vorschlag</v>
          </cell>
          <cell r="BB160" t="str">
            <v>– </v>
          </cell>
          <cell r="BC160" t="str">
            <v>– </v>
          </cell>
          <cell r="BD160" t="str">
            <v>– </v>
          </cell>
          <cell r="BE160" t="str">
            <v>– </v>
          </cell>
          <cell r="BF160" t="str">
            <v>– </v>
          </cell>
          <cell r="BG160" t="str">
            <v>– </v>
          </cell>
          <cell r="BH160" t="str">
            <v>– </v>
          </cell>
          <cell r="BI160" t="str">
            <v>– </v>
          </cell>
          <cell r="BJ160" t="str">
            <v>– </v>
          </cell>
          <cell r="BK160" t="str">
            <v>– </v>
          </cell>
          <cell r="BL160" t="str">
            <v>– </v>
          </cell>
          <cell r="BM160" t="str">
            <v>– </v>
          </cell>
          <cell r="BN160" t="str">
            <v>– </v>
          </cell>
          <cell r="BO160" t="str">
            <v>– </v>
          </cell>
          <cell r="BP160" t="str">
            <v>– </v>
          </cell>
          <cell r="BQ160" t="str">
            <v>– </v>
          </cell>
          <cell r="BR160" t="str">
            <v>– </v>
          </cell>
          <cell r="BS160" t="str">
            <v>– </v>
          </cell>
          <cell r="BT160" t="str">
            <v>– </v>
          </cell>
          <cell r="BU160" t="str">
            <v>– </v>
          </cell>
          <cell r="BV160" t="str">
            <v>– </v>
          </cell>
          <cell r="BW160" t="str">
            <v>– </v>
          </cell>
          <cell r="BX160" t="str">
            <v>– </v>
          </cell>
          <cell r="BY160" t="str">
            <v>– </v>
          </cell>
        </row>
        <row r="161">
          <cell r="F161" t="str">
            <v>Abschreibungen Wertschriften</v>
          </cell>
          <cell r="I161" t="str">
            <v>Abschreibungen Wertschriften</v>
          </cell>
          <cell r="M161" t="str">
            <v>Abschreibungen Wertschriften</v>
          </cell>
          <cell r="BB161" t="str">
            <v>– </v>
          </cell>
          <cell r="BC161" t="str">
            <v>– </v>
          </cell>
          <cell r="BD161" t="str">
            <v>– </v>
          </cell>
          <cell r="BE161" t="str">
            <v>– </v>
          </cell>
          <cell r="BF161" t="str">
            <v>– </v>
          </cell>
          <cell r="BG161" t="str">
            <v>– </v>
          </cell>
          <cell r="BH161" t="str">
            <v>– </v>
          </cell>
          <cell r="BI161" t="str">
            <v>– </v>
          </cell>
          <cell r="BJ161" t="str">
            <v>– </v>
          </cell>
          <cell r="BK161" t="str">
            <v>– </v>
          </cell>
          <cell r="BL161">
            <v>-4.032</v>
          </cell>
          <cell r="BM161">
            <v>-3.762</v>
          </cell>
          <cell r="BN161">
            <v>-3.2890000000000001</v>
          </cell>
          <cell r="BO161">
            <v>-2.407</v>
          </cell>
          <cell r="BP161">
            <v>-18.106000000000002</v>
          </cell>
          <cell r="BQ161">
            <v>-16.18</v>
          </cell>
          <cell r="BR161">
            <v>-13.702</v>
          </cell>
          <cell r="BS161">
            <v>-5.2960000000000003</v>
          </cell>
          <cell r="BT161">
            <v>-19.995000000000001</v>
          </cell>
          <cell r="BU161" t="str">
            <v>– </v>
          </cell>
          <cell r="BV161" t="str">
            <v>– </v>
          </cell>
          <cell r="BW161" t="str">
            <v>– </v>
          </cell>
          <cell r="BX161" t="str">
            <v>– </v>
          </cell>
          <cell r="BY161" t="str">
            <v>– </v>
          </cell>
        </row>
        <row r="162">
          <cell r="F162" t="str">
            <v>Aufwertungen Wertschriften</v>
          </cell>
          <cell r="M162" t="str">
            <v>Aufwertungen Wertschriften</v>
          </cell>
          <cell r="BB162" t="str">
            <v>– </v>
          </cell>
          <cell r="BC162" t="str">
            <v>– </v>
          </cell>
          <cell r="BD162" t="str">
            <v>– </v>
          </cell>
          <cell r="BE162" t="str">
            <v>– </v>
          </cell>
          <cell r="BF162" t="str">
            <v>– </v>
          </cell>
          <cell r="BG162" t="str">
            <v>– </v>
          </cell>
          <cell r="BH162" t="str">
            <v>– </v>
          </cell>
          <cell r="BI162" t="str">
            <v>– </v>
          </cell>
          <cell r="BJ162" t="str">
            <v>– </v>
          </cell>
          <cell r="BK162" t="str">
            <v>– </v>
          </cell>
          <cell r="BL162" t="str">
            <v>– </v>
          </cell>
          <cell r="BM162" t="str">
            <v>– </v>
          </cell>
          <cell r="BN162" t="str">
            <v>– </v>
          </cell>
          <cell r="BO162" t="str">
            <v>– </v>
          </cell>
          <cell r="BP162" t="str">
            <v>– </v>
          </cell>
          <cell r="BQ162" t="str">
            <v>– </v>
          </cell>
          <cell r="BR162" t="str">
            <v>– </v>
          </cell>
          <cell r="BS162" t="str">
            <v>– </v>
          </cell>
          <cell r="BT162" t="str">
            <v>– </v>
          </cell>
          <cell r="BU162" t="str">
            <v>– </v>
          </cell>
          <cell r="BV162" t="str">
            <v>– </v>
          </cell>
          <cell r="BW162" t="str">
            <v>– </v>
          </cell>
          <cell r="BX162" t="str">
            <v>– </v>
          </cell>
          <cell r="BY162" t="str">
            <v>– </v>
          </cell>
        </row>
        <row r="164">
          <cell r="F164" t="str">
            <v xml:space="preserve">Differenzkontrolle </v>
          </cell>
          <cell r="I164" t="str">
            <v xml:space="preserve">Differenzkontrolle </v>
          </cell>
          <cell r="M164" t="str">
            <v xml:space="preserve">Differenzkontrolle </v>
          </cell>
          <cell r="AM164">
            <v>-5.6843418860808015E-14</v>
          </cell>
          <cell r="AN164">
            <v>7.460698725481052E-14</v>
          </cell>
          <cell r="AO164">
            <v>3.730349362740526E-14</v>
          </cell>
          <cell r="AP164">
            <v>0.1029999999999589</v>
          </cell>
          <cell r="AQ164">
            <v>1.1368683772161603E-13</v>
          </cell>
          <cell r="AR164">
            <v>-4.2632564145606011E-14</v>
          </cell>
          <cell r="AS164">
            <v>-1.9895196601282805E-13</v>
          </cell>
          <cell r="AT164">
            <v>0</v>
          </cell>
          <cell r="AU164">
            <v>1.4210854715202004E-13</v>
          </cell>
          <cell r="AV164">
            <v>7.815970093361102E-14</v>
          </cell>
          <cell r="AW164">
            <v>3.2684965844964609E-13</v>
          </cell>
          <cell r="AX164">
            <v>0</v>
          </cell>
          <cell r="AY164">
            <v>1.2789769243681803E-13</v>
          </cell>
          <cell r="AZ164">
            <v>4.6895820560166612E-13</v>
          </cell>
          <cell r="BA164">
            <v>0</v>
          </cell>
          <cell r="BB164">
            <v>1.5631940186722204E-13</v>
          </cell>
          <cell r="BC164">
            <v>0</v>
          </cell>
          <cell r="BD164">
            <v>1.1368683772161603E-12</v>
          </cell>
          <cell r="BE164">
            <v>9.9999999949318408E-4</v>
          </cell>
          <cell r="BF164">
            <v>-4.5474735088646412E-13</v>
          </cell>
          <cell r="BG164">
            <v>7.673861546209082E-13</v>
          </cell>
          <cell r="BH164">
            <v>9.9999999932265382E-4</v>
          </cell>
          <cell r="BI164">
            <v>-1.3073986337985843E-12</v>
          </cell>
          <cell r="BJ164">
            <v>-1.0000000013974386E-3</v>
          </cell>
          <cell r="BK164">
            <v>1.0000000002605702E-3</v>
          </cell>
          <cell r="BL164">
            <v>1.1004530620084552E-12</v>
          </cell>
          <cell r="BM164">
            <v>-2.0000000006104024E-3</v>
          </cell>
          <cell r="BN164">
            <v>2.1826984664130578E-12</v>
          </cell>
          <cell r="BO164">
            <v>-9.9999999942479434E-4</v>
          </cell>
          <cell r="BP164">
            <v>-3.0000000022134543E-3</v>
          </cell>
          <cell r="BQ164">
            <v>9.9999999987687715E-4</v>
          </cell>
          <cell r="BR164">
            <v>8.4909856923331972E-13</v>
          </cell>
          <cell r="BS164">
            <v>-2.9585223160211171E-12</v>
          </cell>
          <cell r="BT164">
            <v>9.9999999642008675E-4</v>
          </cell>
          <cell r="BU164">
            <v>7.9999999998108251E-3</v>
          </cell>
          <cell r="BV164">
            <v>-3.0999999999039574E-2</v>
          </cell>
          <cell r="BW164">
            <v>-8.1280000013066456E-3</v>
          </cell>
          <cell r="BX164">
            <v>1.0000003385357559E-6</v>
          </cell>
          <cell r="BY164">
            <v>-3.3400000393157825E-4</v>
          </cell>
        </row>
        <row r="165">
          <cell r="H165" t="str">
            <v>AUSGABEN</v>
          </cell>
        </row>
        <row r="166">
          <cell r="H166" t="str">
            <v>VERSICHERUNGSAUFWAND</v>
          </cell>
          <cell r="K166">
            <v>3</v>
          </cell>
          <cell r="L166" t="str">
            <v>VERSICHERUNGSAUFWAND</v>
          </cell>
          <cell r="AM166">
            <v>427.613</v>
          </cell>
          <cell r="AN166">
            <v>464.36799999999999</v>
          </cell>
          <cell r="AO166">
            <v>517.19100000000003</v>
          </cell>
          <cell r="AP166">
            <v>584.0139999999999</v>
          </cell>
          <cell r="AQ166">
            <v>653.12</v>
          </cell>
          <cell r="AR166">
            <v>790.01600000000008</v>
          </cell>
          <cell r="AS166">
            <v>1000.1129999999997</v>
          </cell>
          <cell r="AT166">
            <v>1154.7449999999997</v>
          </cell>
          <cell r="AU166">
            <v>1281.0489999999998</v>
          </cell>
          <cell r="AV166">
            <v>1416.6879999999999</v>
          </cell>
          <cell r="AW166">
            <v>1584.9819999999997</v>
          </cell>
          <cell r="AX166">
            <v>1840.5650000000003</v>
          </cell>
          <cell r="AY166">
            <v>2147.4429999999998</v>
          </cell>
          <cell r="AZ166">
            <v>2520.4610000000011</v>
          </cell>
          <cell r="BA166">
            <v>2941.9049999999997</v>
          </cell>
          <cell r="BB166">
            <v>3350.134</v>
          </cell>
          <cell r="BC166">
            <v>3649.6279999999988</v>
          </cell>
          <cell r="BD166">
            <v>3814.502</v>
          </cell>
          <cell r="BE166">
            <v>4042.0149999999994</v>
          </cell>
          <cell r="BF166">
            <v>4289.4250000000002</v>
          </cell>
          <cell r="BG166">
            <v>4629.7719999999999</v>
          </cell>
          <cell r="BH166">
            <v>5072.576</v>
          </cell>
          <cell r="BI166">
            <v>5555.8400000000011</v>
          </cell>
          <cell r="BJ166">
            <v>6056.027000000001</v>
          </cell>
          <cell r="BK166">
            <v>6451.7270000000008</v>
          </cell>
          <cell r="BL166">
            <v>6930.1359999999995</v>
          </cell>
          <cell r="BM166">
            <v>7440.1669999999995</v>
          </cell>
        </row>
        <row r="167">
          <cell r="H167" t="str">
            <v>Leistungen 4)</v>
          </cell>
          <cell r="L167" t="str">
            <v>Versicherungsleistungen</v>
          </cell>
          <cell r="AM167">
            <v>417.57600000000002</v>
          </cell>
          <cell r="AN167">
            <v>441.726</v>
          </cell>
          <cell r="AO167">
            <v>500.19100000000009</v>
          </cell>
          <cell r="AP167">
            <v>564.65399999999988</v>
          </cell>
          <cell r="AQ167">
            <v>620.25099999999998</v>
          </cell>
          <cell r="AR167">
            <v>757.03700000000003</v>
          </cell>
          <cell r="AS167">
            <v>963.76099999999974</v>
          </cell>
          <cell r="AT167">
            <v>1114.0019999999997</v>
          </cell>
          <cell r="AU167">
            <v>1221.3479999999997</v>
          </cell>
          <cell r="AV167">
            <v>1375.5609999999999</v>
          </cell>
          <cell r="AW167">
            <v>1566.0489999999998</v>
          </cell>
          <cell r="AX167">
            <v>1792.9310000000003</v>
          </cell>
          <cell r="AY167">
            <v>2073.4969999999998</v>
          </cell>
          <cell r="AZ167">
            <v>2421.246000000001</v>
          </cell>
          <cell r="BA167">
            <v>2838.7639999999997</v>
          </cell>
          <cell r="BB167">
            <v>3247.0320000000002</v>
          </cell>
          <cell r="BC167">
            <v>3515.3169999999991</v>
          </cell>
          <cell r="BD167">
            <v>3667.0039999999999</v>
          </cell>
          <cell r="BE167">
            <v>3908.1999999999994</v>
          </cell>
          <cell r="BF167">
            <v>4183.4380000000001</v>
          </cell>
          <cell r="BG167">
            <v>4518.6180000000004</v>
          </cell>
          <cell r="BH167">
            <v>5007.027</v>
          </cell>
          <cell r="BI167">
            <v>5452.9930000000004</v>
          </cell>
          <cell r="BJ167">
            <v>5922.4130000000005</v>
          </cell>
          <cell r="BK167">
            <v>6190.7620000000006</v>
          </cell>
          <cell r="BL167">
            <v>6637.21</v>
          </cell>
          <cell r="BM167">
            <v>7162.5819999999994</v>
          </cell>
        </row>
        <row r="168">
          <cell r="I168" t="str">
            <v>Krankenpflege und andere Vers.</v>
          </cell>
          <cell r="AM168">
            <v>345.262</v>
          </cell>
          <cell r="AN168">
            <v>368.97699999999998</v>
          </cell>
          <cell r="AO168">
            <v>408.0200000000001</v>
          </cell>
          <cell r="AP168">
            <v>455.52499999999992</v>
          </cell>
          <cell r="AQ168">
            <v>520.851</v>
          </cell>
          <cell r="AR168">
            <v>627.40800000000002</v>
          </cell>
          <cell r="AS168">
            <v>792.36699999999973</v>
          </cell>
          <cell r="AT168">
            <v>936.83299999999974</v>
          </cell>
          <cell r="AU168">
            <v>1046.5499999999997</v>
          </cell>
          <cell r="AV168">
            <v>1199.912</v>
          </cell>
          <cell r="AW168">
            <v>1384.1749999999997</v>
          </cell>
          <cell r="AX168">
            <v>1610.6070000000002</v>
          </cell>
          <cell r="AY168">
            <v>1892.155</v>
          </cell>
          <cell r="AZ168">
            <v>2205.0750000000007</v>
          </cell>
          <cell r="BA168">
            <v>2609.7819999999997</v>
          </cell>
          <cell r="BB168">
            <v>3041.0839999999998</v>
          </cell>
          <cell r="BC168">
            <v>3354.3679999999995</v>
          </cell>
          <cell r="BD168">
            <v>3523.3669999999997</v>
          </cell>
          <cell r="BE168">
            <v>3752.2599999999998</v>
          </cell>
          <cell r="BF168">
            <v>4033.8960000000002</v>
          </cell>
          <cell r="BG168">
            <v>4365.8770000000004</v>
          </cell>
          <cell r="BH168">
            <v>4844.8609999999999</v>
          </cell>
          <cell r="BI168">
            <v>5293.7749999999996</v>
          </cell>
          <cell r="BJ168">
            <v>5770.3870000000006</v>
          </cell>
          <cell r="BK168">
            <v>6066.1730000000007</v>
          </cell>
          <cell r="BL168">
            <v>6524.018</v>
          </cell>
          <cell r="BM168">
            <v>7058.4409999999998</v>
          </cell>
        </row>
        <row r="169">
          <cell r="I169" t="str">
            <v>Krankenpflege</v>
          </cell>
          <cell r="AM169">
            <v>326.20499999999998</v>
          </cell>
          <cell r="AN169">
            <v>346.59500000000003</v>
          </cell>
          <cell r="AO169">
            <v>380.95</v>
          </cell>
          <cell r="AP169">
            <v>422.51799999999997</v>
          </cell>
          <cell r="AQ169">
            <v>510.18400000000003</v>
          </cell>
          <cell r="AR169">
            <v>616.49599999999987</v>
          </cell>
          <cell r="AS169">
            <v>784.0379999999999</v>
          </cell>
          <cell r="AT169">
            <v>927.65299999999991</v>
          </cell>
          <cell r="AU169">
            <v>1036.4479999999999</v>
          </cell>
          <cell r="AV169">
            <v>1189.0210000000002</v>
          </cell>
          <cell r="AW169">
            <v>1374.6960000000001</v>
          </cell>
          <cell r="AX169">
            <v>1601.241</v>
          </cell>
          <cell r="AY169">
            <v>1882.7690000000002</v>
          </cell>
          <cell r="AZ169">
            <v>2194.6010000000001</v>
          </cell>
          <cell r="BA169">
            <v>2597.5830000000001</v>
          </cell>
          <cell r="BB169">
            <v>3026.569</v>
          </cell>
          <cell r="BC169">
            <v>3334.6059999999998</v>
          </cell>
          <cell r="BD169">
            <v>3502.4849999999997</v>
          </cell>
          <cell r="BE169">
            <v>3728.15</v>
          </cell>
          <cell r="BF169">
            <v>4003.973</v>
          </cell>
          <cell r="BG169">
            <v>4331.28</v>
          </cell>
          <cell r="BH169">
            <v>4806.5199999999995</v>
          </cell>
          <cell r="BI169">
            <v>5257.2649999999994</v>
          </cell>
          <cell r="BJ169">
            <v>5729.3580000000002</v>
          </cell>
          <cell r="BK169">
            <v>6024.6329999999998</v>
          </cell>
          <cell r="BL169">
            <v>6487.0659999999998</v>
          </cell>
          <cell r="BM169">
            <v>7013.0219999999999</v>
          </cell>
          <cell r="BN169">
            <v>7687.7889999999998</v>
          </cell>
          <cell r="BO169">
            <v>8252.4669999999987</v>
          </cell>
          <cell r="BP169">
            <v>8952.7810000000009</v>
          </cell>
          <cell r="BQ169">
            <v>9676.1779999999999</v>
          </cell>
          <cell r="BR169">
            <v>10904.985000000001</v>
          </cell>
          <cell r="BS169">
            <v>12047.550999999998</v>
          </cell>
          <cell r="BT169">
            <v>13149.015000000001</v>
          </cell>
          <cell r="CA169" t="e">
            <v>#DIV/0!</v>
          </cell>
        </row>
        <row r="170">
          <cell r="I170" t="str">
            <v>Allgemeine Krankenpflegekosten ohne Invalide, Mutterschaft, Tuberkulose</v>
          </cell>
          <cell r="AM170">
            <v>301.77499999999998</v>
          </cell>
          <cell r="AN170">
            <v>321.98500000000001</v>
          </cell>
          <cell r="AO170">
            <v>355.69299999999998</v>
          </cell>
          <cell r="AP170">
            <v>395.78699999999998</v>
          </cell>
          <cell r="AQ170">
            <v>476.30215500000003</v>
          </cell>
          <cell r="AR170">
            <v>570.11115399999994</v>
          </cell>
          <cell r="AS170">
            <v>719.27099999999996</v>
          </cell>
          <cell r="AT170">
            <v>851.04</v>
          </cell>
          <cell r="AU170">
            <v>954.03499999999997</v>
          </cell>
          <cell r="AV170">
            <v>1095.5060000000001</v>
          </cell>
          <cell r="AW170">
            <v>1269.838</v>
          </cell>
          <cell r="AX170">
            <v>1489.7059999999999</v>
          </cell>
          <cell r="AY170">
            <v>1753.7940000000001</v>
          </cell>
          <cell r="AZ170">
            <v>2047.44</v>
          </cell>
          <cell r="BA170">
            <v>2432.6</v>
          </cell>
          <cell r="BB170">
            <v>2832.819</v>
          </cell>
          <cell r="BC170">
            <v>3114.25</v>
          </cell>
          <cell r="BD170">
            <v>3265.4789999999998</v>
          </cell>
          <cell r="BE170">
            <v>3474.94</v>
          </cell>
          <cell r="BF170">
            <v>3741.3229999999999</v>
          </cell>
          <cell r="BG170">
            <v>4043.9369999999999</v>
          </cell>
          <cell r="BH170">
            <v>4492.0309999999999</v>
          </cell>
          <cell r="BI170">
            <v>4882.2129999999997</v>
          </cell>
          <cell r="BJ170">
            <v>5323.6</v>
          </cell>
          <cell r="BK170">
            <v>5582.3549999999996</v>
          </cell>
          <cell r="BL170">
            <v>6025.82</v>
          </cell>
          <cell r="BM170">
            <v>6527.924</v>
          </cell>
          <cell r="BN170">
            <v>7156.9960000000001</v>
          </cell>
          <cell r="BO170">
            <v>7672.7259999999997</v>
          </cell>
          <cell r="BP170">
            <v>8326.6020000000008</v>
          </cell>
          <cell r="BQ170">
            <v>8978.116</v>
          </cell>
          <cell r="BR170">
            <v>10132.936000000002</v>
          </cell>
          <cell r="BS170">
            <v>11217.758999999998</v>
          </cell>
          <cell r="BT170">
            <v>12201.482</v>
          </cell>
          <cell r="BU170" t="str">
            <v>... </v>
          </cell>
          <cell r="BV170" t="str">
            <v>... </v>
          </cell>
          <cell r="CA170" t="e">
            <v>#DIV/0!</v>
          </cell>
        </row>
        <row r="171">
          <cell r="I171" t="str">
            <v>Krankenpflege Invalider</v>
          </cell>
          <cell r="AM171" t="str">
            <v xml:space="preserve">– </v>
          </cell>
          <cell r="AN171" t="str">
            <v> -   </v>
          </cell>
          <cell r="AO171" t="str">
            <v> -   </v>
          </cell>
          <cell r="AP171" t="str">
            <v> -   </v>
          </cell>
          <cell r="AQ171">
            <v>0.10484499999999999</v>
          </cell>
          <cell r="AR171">
            <v>4.074846</v>
          </cell>
          <cell r="AS171">
            <v>7.1680000000000001</v>
          </cell>
          <cell r="AT171">
            <v>12.185</v>
          </cell>
          <cell r="AU171">
            <v>13.483000000000001</v>
          </cell>
          <cell r="AV171">
            <v>17.457000000000001</v>
          </cell>
          <cell r="AW171">
            <v>22.968</v>
          </cell>
          <cell r="AX171">
            <v>28.48</v>
          </cell>
          <cell r="AY171">
            <v>37.401000000000003</v>
          </cell>
          <cell r="AZ171">
            <v>46.725000000000001</v>
          </cell>
          <cell r="BA171">
            <v>55.896000000000001</v>
          </cell>
          <cell r="BB171">
            <v>72.277000000000001</v>
          </cell>
          <cell r="BC171">
            <v>90.322999999999993</v>
          </cell>
          <cell r="BD171">
            <v>100.69499999999999</v>
          </cell>
          <cell r="BE171">
            <v>110.658</v>
          </cell>
          <cell r="BF171">
            <v>112.41</v>
          </cell>
          <cell r="BG171">
            <v>123.539</v>
          </cell>
          <cell r="BH171">
            <v>133.11199999999999</v>
          </cell>
          <cell r="BI171">
            <v>148.82</v>
          </cell>
          <cell r="BJ171">
            <v>159.69900000000001</v>
          </cell>
          <cell r="BK171">
            <v>180.93799999999999</v>
          </cell>
          <cell r="BL171">
            <v>191.64699999999999</v>
          </cell>
          <cell r="BM171">
            <v>200.75800000000001</v>
          </cell>
          <cell r="BN171">
            <v>216.143</v>
          </cell>
          <cell r="BO171">
            <v>232.429</v>
          </cell>
          <cell r="BP171">
            <v>244.131</v>
          </cell>
          <cell r="BQ171">
            <v>276.29000000000002</v>
          </cell>
          <cell r="BR171">
            <v>293.791</v>
          </cell>
          <cell r="BS171">
            <v>317.38499999999999</v>
          </cell>
          <cell r="BT171">
            <v>345.70600000000002</v>
          </cell>
          <cell r="BU171" t="str">
            <v>... </v>
          </cell>
          <cell r="BV171" t="str">
            <v>... </v>
          </cell>
          <cell r="CA171" t="e">
            <v>#DIV/0!</v>
          </cell>
        </row>
        <row r="172">
          <cell r="I172" t="str">
            <v>übrige Pflegekosten</v>
          </cell>
          <cell r="AM172">
            <v>14.084</v>
          </cell>
          <cell r="AN172">
            <v>13.622999999999999</v>
          </cell>
          <cell r="AO172">
            <v>13.061999999999999</v>
          </cell>
          <cell r="AP172">
            <v>12.513999999999999</v>
          </cell>
          <cell r="AQ172">
            <v>13.144</v>
          </cell>
          <cell r="AR172">
            <v>13.266</v>
          </cell>
          <cell r="AS172">
            <v>14.656000000000001</v>
          </cell>
          <cell r="AT172">
            <v>14.561999999999999</v>
          </cell>
          <cell r="AU172">
            <v>15.026999999999999</v>
          </cell>
          <cell r="AV172">
            <v>17.084</v>
          </cell>
          <cell r="AW172">
            <v>18.701000000000001</v>
          </cell>
          <cell r="AX172">
            <v>14.545</v>
          </cell>
          <cell r="AY172">
            <v>16.366</v>
          </cell>
          <cell r="AZ172">
            <v>16.175999999999998</v>
          </cell>
          <cell r="BA172">
            <v>16.709</v>
          </cell>
          <cell r="BB172">
            <v>18.21</v>
          </cell>
          <cell r="BC172">
            <v>16.303000000000001</v>
          </cell>
          <cell r="BD172">
            <v>14.711</v>
          </cell>
          <cell r="BE172">
            <v>13.728</v>
          </cell>
          <cell r="BF172">
            <v>12.092000000000001</v>
          </cell>
          <cell r="BG172">
            <v>10.419</v>
          </cell>
          <cell r="BH172">
            <v>10.65</v>
          </cell>
          <cell r="BI172">
            <v>35.726999999999997</v>
          </cell>
          <cell r="BJ172">
            <v>41.072000000000003</v>
          </cell>
          <cell r="BK172">
            <v>47.012999999999998</v>
          </cell>
          <cell r="BL172">
            <v>44.517000000000003</v>
          </cell>
          <cell r="BM172">
            <v>45.375999999999998</v>
          </cell>
          <cell r="BN172">
            <v>48.354999999999997</v>
          </cell>
          <cell r="BO172">
            <v>54.256999999999998</v>
          </cell>
          <cell r="BP172">
            <v>59.235999999999997</v>
          </cell>
          <cell r="BQ172">
            <v>62.622</v>
          </cell>
          <cell r="BR172">
            <v>77.692999999999998</v>
          </cell>
          <cell r="BS172">
            <v>93.866</v>
          </cell>
          <cell r="BT172">
            <v>103.34099999999999</v>
          </cell>
          <cell r="BU172" t="str">
            <v>... </v>
          </cell>
          <cell r="BV172" t="str">
            <v>... </v>
          </cell>
          <cell r="CA172" t="e">
            <v>#DIV/0!</v>
          </cell>
        </row>
        <row r="173">
          <cell r="CA173" t="e">
            <v>#DIV/0!</v>
          </cell>
        </row>
        <row r="174">
          <cell r="I174" t="str">
            <v>Krankenpflege Mutterschaft</v>
          </cell>
          <cell r="AM174">
            <v>10.346</v>
          </cell>
          <cell r="AN174">
            <v>10.987</v>
          </cell>
          <cell r="AO174">
            <v>12.195</v>
          </cell>
          <cell r="AP174">
            <v>14.217000000000001</v>
          </cell>
          <cell r="AQ174">
            <v>20.632999999999999</v>
          </cell>
          <cell r="AR174">
            <v>29.044</v>
          </cell>
          <cell r="AS174">
            <v>42.942999999999998</v>
          </cell>
          <cell r="AT174">
            <v>49.866</v>
          </cell>
          <cell r="AU174">
            <v>53.902999999999999</v>
          </cell>
          <cell r="AV174">
            <v>58.973999999999997</v>
          </cell>
          <cell r="AW174">
            <v>63.189</v>
          </cell>
          <cell r="AX174">
            <v>68.510000000000005</v>
          </cell>
          <cell r="AY174">
            <v>75.207999999999998</v>
          </cell>
          <cell r="AZ174">
            <v>84.26</v>
          </cell>
          <cell r="BA174">
            <v>92.378</v>
          </cell>
          <cell r="BB174">
            <v>103.26300000000001</v>
          </cell>
          <cell r="BC174">
            <v>113.73</v>
          </cell>
          <cell r="BD174">
            <v>121.6</v>
          </cell>
          <cell r="BE174">
            <v>128.82400000000001</v>
          </cell>
          <cell r="BF174">
            <v>138.148</v>
          </cell>
          <cell r="BG174">
            <v>153.38499999999999</v>
          </cell>
          <cell r="BH174">
            <v>170.727</v>
          </cell>
          <cell r="BI174">
            <v>190.505</v>
          </cell>
          <cell r="BJ174">
            <v>204.98699999999999</v>
          </cell>
          <cell r="BK174">
            <v>214.327</v>
          </cell>
          <cell r="BL174">
            <v>225.08199999999999</v>
          </cell>
          <cell r="BM174">
            <v>238.964</v>
          </cell>
          <cell r="BN174">
            <v>266.29500000000002</v>
          </cell>
          <cell r="BO174">
            <v>293.05500000000001</v>
          </cell>
          <cell r="BP174">
            <v>322.81200000000001</v>
          </cell>
          <cell r="BQ174">
            <v>359.15</v>
          </cell>
          <cell r="BR174">
            <v>400.565</v>
          </cell>
          <cell r="BS174">
            <v>418.541</v>
          </cell>
          <cell r="BT174">
            <v>498.48599999999999</v>
          </cell>
          <cell r="BU174" t="str">
            <v>... </v>
          </cell>
          <cell r="BV174" t="str">
            <v>... </v>
          </cell>
          <cell r="CA174" t="e">
            <v>#DIV/0!</v>
          </cell>
        </row>
        <row r="175">
          <cell r="I175" t="str">
            <v>andere Versicherungsarten</v>
          </cell>
          <cell r="AM175">
            <v>19.057000000000002</v>
          </cell>
          <cell r="AN175">
            <v>22.381999999999998</v>
          </cell>
          <cell r="AO175">
            <v>27.069999999999997</v>
          </cell>
          <cell r="AP175">
            <v>33.006999999999998</v>
          </cell>
          <cell r="AQ175">
            <v>10.667</v>
          </cell>
          <cell r="AR175">
            <v>10.912000000000001</v>
          </cell>
          <cell r="AS175">
            <v>8.3290000000000006</v>
          </cell>
          <cell r="AT175">
            <v>9.18</v>
          </cell>
          <cell r="AU175">
            <v>10.102</v>
          </cell>
          <cell r="AV175">
            <v>10.891</v>
          </cell>
          <cell r="AW175">
            <v>9.479000000000001</v>
          </cell>
          <cell r="AX175">
            <v>9.3659999999999997</v>
          </cell>
          <cell r="AY175">
            <v>9.3859999999999992</v>
          </cell>
          <cell r="AZ175">
            <v>10.473999999999998</v>
          </cell>
          <cell r="BA175">
            <v>12.199</v>
          </cell>
          <cell r="BB175">
            <v>14.514999999999999</v>
          </cell>
          <cell r="BC175">
            <v>19.762</v>
          </cell>
          <cell r="BD175">
            <v>20.882000000000001</v>
          </cell>
          <cell r="BE175">
            <v>24.11</v>
          </cell>
          <cell r="BF175">
            <v>29.922999999999998</v>
          </cell>
          <cell r="BG175">
            <v>34.597000000000001</v>
          </cell>
          <cell r="BH175">
            <v>38.341000000000001</v>
          </cell>
          <cell r="BI175">
            <v>36.51</v>
          </cell>
          <cell r="BJ175">
            <v>41.028999999999996</v>
          </cell>
          <cell r="BK175">
            <v>41.54</v>
          </cell>
          <cell r="BL175">
            <v>36.951999999999998</v>
          </cell>
          <cell r="BM175">
            <v>45.419000000000004</v>
          </cell>
          <cell r="BN175">
            <v>49.524999999999999</v>
          </cell>
          <cell r="BO175">
            <v>37.984000000000002</v>
          </cell>
          <cell r="BP175">
            <v>38.881999999999998</v>
          </cell>
          <cell r="BQ175">
            <v>107.43900000000001</v>
          </cell>
          <cell r="BR175">
            <v>127.06</v>
          </cell>
          <cell r="BS175">
            <v>125.176</v>
          </cell>
          <cell r="BT175">
            <v>69.054999999999993</v>
          </cell>
          <cell r="CA175" t="e">
            <v>#DIV/0!</v>
          </cell>
        </row>
        <row r="176">
          <cell r="I176" t="str">
            <v>Stillgelder Mutterschaft</v>
          </cell>
          <cell r="AM176">
            <v>0.80600000000000005</v>
          </cell>
          <cell r="AN176">
            <v>0.78400000000000003</v>
          </cell>
          <cell r="AO176">
            <v>0.77900000000000003</v>
          </cell>
          <cell r="AP176">
            <v>0.78400000000000003</v>
          </cell>
          <cell r="AQ176">
            <v>1.0289999999999999</v>
          </cell>
          <cell r="AR176">
            <v>1.8069999999999999</v>
          </cell>
          <cell r="AS176">
            <v>1.9470000000000001</v>
          </cell>
          <cell r="AT176">
            <v>1.831</v>
          </cell>
          <cell r="AU176">
            <v>1.7410000000000001</v>
          </cell>
          <cell r="AV176">
            <v>1.6339999999999999</v>
          </cell>
          <cell r="AW176">
            <v>1.47</v>
          </cell>
          <cell r="AX176">
            <v>1.325</v>
          </cell>
          <cell r="AY176">
            <v>1.1859999999999999</v>
          </cell>
          <cell r="AZ176">
            <v>1.0269999999999999</v>
          </cell>
          <cell r="BA176">
            <v>0.97899999999999998</v>
          </cell>
          <cell r="BB176">
            <v>1.0069999999999999</v>
          </cell>
          <cell r="BC176">
            <v>1.008</v>
          </cell>
          <cell r="BD176">
            <v>1.155</v>
          </cell>
          <cell r="BE176">
            <v>1.2769999999999999</v>
          </cell>
          <cell r="BF176">
            <v>1.502</v>
          </cell>
          <cell r="BG176">
            <v>1.823</v>
          </cell>
          <cell r="BH176">
            <v>2.0649999999999999</v>
          </cell>
          <cell r="BI176">
            <v>2.2440000000000002</v>
          </cell>
          <cell r="BJ176">
            <v>2.8879999999999999</v>
          </cell>
          <cell r="BK176">
            <v>2.9660000000000002</v>
          </cell>
          <cell r="BL176">
            <v>3.29</v>
          </cell>
          <cell r="BM176">
            <v>3.5840000000000001</v>
          </cell>
          <cell r="BN176">
            <v>3.7080000000000002</v>
          </cell>
          <cell r="BO176">
            <v>3.7690000000000001</v>
          </cell>
          <cell r="BP176">
            <v>3.94</v>
          </cell>
          <cell r="BQ176">
            <v>4.2149999999999999</v>
          </cell>
          <cell r="BR176">
            <v>4.665</v>
          </cell>
          <cell r="BS176">
            <v>5.4160000000000004</v>
          </cell>
          <cell r="BT176">
            <v>4.9720000000000004</v>
          </cell>
          <cell r="CA176" t="e">
            <v>#DIV/0!</v>
          </cell>
        </row>
        <row r="177">
          <cell r="I177" t="str">
            <v>übrige Leistungen 6)</v>
          </cell>
          <cell r="AM177">
            <v>18.251000000000001</v>
          </cell>
          <cell r="AN177">
            <v>21.597999999999999</v>
          </cell>
          <cell r="AO177">
            <v>26.290999999999997</v>
          </cell>
          <cell r="AP177">
            <v>32.222999999999999</v>
          </cell>
          <cell r="AQ177">
            <v>9.6379999999999999</v>
          </cell>
          <cell r="AR177">
            <v>9.1050000000000004</v>
          </cell>
          <cell r="AS177">
            <v>6.3819999999999997</v>
          </cell>
          <cell r="AT177">
            <v>7.3490000000000002</v>
          </cell>
          <cell r="AU177">
            <v>8.3610000000000007</v>
          </cell>
          <cell r="AV177">
            <v>9.2569999999999997</v>
          </cell>
          <cell r="AW177">
            <v>8.0090000000000003</v>
          </cell>
          <cell r="AX177">
            <v>8.0410000000000004</v>
          </cell>
          <cell r="AY177">
            <v>8.1999999999999993</v>
          </cell>
          <cell r="AZ177">
            <v>9.4469999999999992</v>
          </cell>
          <cell r="BA177">
            <v>11.22</v>
          </cell>
          <cell r="BB177">
            <v>13.507999999999999</v>
          </cell>
          <cell r="BC177">
            <v>18.754000000000001</v>
          </cell>
          <cell r="BD177">
            <v>19.727</v>
          </cell>
          <cell r="BE177">
            <v>22.832999999999998</v>
          </cell>
          <cell r="BF177">
            <v>28.420999999999999</v>
          </cell>
          <cell r="BG177">
            <v>32.774000000000001</v>
          </cell>
          <cell r="BH177">
            <v>36.276000000000003</v>
          </cell>
          <cell r="BI177">
            <v>34.265999999999998</v>
          </cell>
          <cell r="BJ177">
            <v>38.140999999999998</v>
          </cell>
          <cell r="BK177">
            <v>38.573999999999998</v>
          </cell>
          <cell r="BL177">
            <v>33.661999999999999</v>
          </cell>
          <cell r="BM177">
            <v>41.835000000000001</v>
          </cell>
          <cell r="BN177">
            <v>45.817</v>
          </cell>
          <cell r="BO177">
            <v>34.215000000000003</v>
          </cell>
          <cell r="BP177">
            <v>34.942</v>
          </cell>
          <cell r="BQ177">
            <v>103.224</v>
          </cell>
          <cell r="BR177">
            <v>122.395</v>
          </cell>
          <cell r="BS177">
            <v>119.76</v>
          </cell>
          <cell r="BT177">
            <v>64.082999999999998</v>
          </cell>
          <cell r="CA177" t="e">
            <v>#DIV/0!</v>
          </cell>
        </row>
        <row r="178">
          <cell r="K178">
            <v>31</v>
          </cell>
          <cell r="M178" t="str">
            <v>Krankenpflege Grundversicherung mit oblig. Spitalgeld 1)</v>
          </cell>
          <cell r="AM178" t="str">
            <v>... </v>
          </cell>
          <cell r="AN178" t="str">
            <v>... </v>
          </cell>
          <cell r="AO178" t="str">
            <v>... </v>
          </cell>
          <cell r="AP178" t="str">
            <v>... </v>
          </cell>
          <cell r="AQ178" t="str">
            <v>... </v>
          </cell>
          <cell r="AR178" t="str">
            <v>... </v>
          </cell>
          <cell r="AS178" t="str">
            <v>... </v>
          </cell>
          <cell r="AT178" t="str">
            <v>... </v>
          </cell>
          <cell r="AU178" t="str">
            <v>... </v>
          </cell>
          <cell r="AV178" t="str">
            <v>... </v>
          </cell>
          <cell r="AW178" t="str">
            <v>... </v>
          </cell>
          <cell r="AX178" t="str">
            <v>... </v>
          </cell>
          <cell r="AY178" t="str">
            <v>... </v>
          </cell>
          <cell r="AZ178" t="str">
            <v>... </v>
          </cell>
          <cell r="BA178" t="str">
            <v>... </v>
          </cell>
          <cell r="BB178" t="str">
            <v>... </v>
          </cell>
          <cell r="BC178" t="str">
            <v>... </v>
          </cell>
          <cell r="BD178" t="str">
            <v>... </v>
          </cell>
          <cell r="BE178" t="str">
            <v>... </v>
          </cell>
          <cell r="BF178" t="str">
            <v>... </v>
          </cell>
          <cell r="BG178" t="str">
            <v>... </v>
          </cell>
          <cell r="BH178" t="str">
            <v>... </v>
          </cell>
          <cell r="BI178" t="str">
            <v>... </v>
          </cell>
          <cell r="BJ178" t="str">
            <v>... </v>
          </cell>
          <cell r="BK178" t="str">
            <v>... </v>
          </cell>
          <cell r="BL178" t="str">
            <v>... </v>
          </cell>
          <cell r="BM178" t="str">
            <v>... </v>
          </cell>
        </row>
        <row r="179">
          <cell r="K179">
            <v>33</v>
          </cell>
          <cell r="M179" t="str">
            <v>Zusatzversicherungen und weitere Versicherungsarten</v>
          </cell>
          <cell r="AM179" t="str">
            <v>... </v>
          </cell>
          <cell r="AN179" t="str">
            <v>... </v>
          </cell>
          <cell r="AO179" t="str">
            <v>... </v>
          </cell>
          <cell r="AP179" t="str">
            <v>... </v>
          </cell>
          <cell r="AQ179" t="str">
            <v>... </v>
          </cell>
          <cell r="AR179" t="str">
            <v>... </v>
          </cell>
          <cell r="AS179" t="str">
            <v>... </v>
          </cell>
          <cell r="AT179" t="str">
            <v>... </v>
          </cell>
          <cell r="AU179" t="str">
            <v>... </v>
          </cell>
          <cell r="AV179" t="str">
            <v>... </v>
          </cell>
          <cell r="AW179" t="str">
            <v>... </v>
          </cell>
          <cell r="AX179" t="str">
            <v>... </v>
          </cell>
          <cell r="AY179" t="str">
            <v>... </v>
          </cell>
          <cell r="AZ179" t="str">
            <v>... </v>
          </cell>
          <cell r="BA179" t="str">
            <v>... </v>
          </cell>
          <cell r="BB179" t="str">
            <v>... </v>
          </cell>
          <cell r="BC179" t="str">
            <v>... </v>
          </cell>
          <cell r="BD179" t="str">
            <v>... </v>
          </cell>
          <cell r="BE179" t="str">
            <v>... </v>
          </cell>
          <cell r="BF179" t="str">
            <v>... </v>
          </cell>
          <cell r="BG179" t="str">
            <v>... </v>
          </cell>
          <cell r="BH179" t="str">
            <v>... </v>
          </cell>
          <cell r="BI179" t="str">
            <v>... </v>
          </cell>
          <cell r="BJ179" t="str">
            <v>... </v>
          </cell>
          <cell r="BK179" t="str">
            <v>... </v>
          </cell>
          <cell r="BL179" t="str">
            <v>... </v>
          </cell>
          <cell r="BM179" t="str">
            <v>... </v>
          </cell>
        </row>
        <row r="180">
          <cell r="K180">
            <v>330</v>
          </cell>
          <cell r="M180" t="str">
            <v>Zusatzversicherungen</v>
          </cell>
          <cell r="BU180">
            <v>3414.2069999999999</v>
          </cell>
          <cell r="BV180">
            <v>3767.3780000000002</v>
          </cell>
          <cell r="BW180" t="str">
            <v>...</v>
          </cell>
          <cell r="BX180" t="str">
            <v>...</v>
          </cell>
          <cell r="CA180" t="e">
            <v>#VALUE!</v>
          </cell>
        </row>
        <row r="181">
          <cell r="K181">
            <v>339</v>
          </cell>
          <cell r="M181" t="str">
            <v>weitere Vers.arten</v>
          </cell>
          <cell r="BU181">
            <v>41.478999999999999</v>
          </cell>
          <cell r="BV181">
            <v>39.996000000000002</v>
          </cell>
          <cell r="BW181" t="str">
            <v>...</v>
          </cell>
          <cell r="BX181" t="str">
            <v>...</v>
          </cell>
          <cell r="CA181" t="e">
            <v>#VALUE!</v>
          </cell>
        </row>
        <row r="182">
          <cell r="I182" t="str">
            <v>Krankengeld</v>
          </cell>
          <cell r="K182">
            <v>30</v>
          </cell>
          <cell r="M182" t="str">
            <v>Krankengeldversicherung (inkl. Mutterschaft, Tuberkulose und Unfall)</v>
          </cell>
          <cell r="AM182">
            <v>127.985</v>
          </cell>
          <cell r="AN182">
            <v>129.94400000000002</v>
          </cell>
          <cell r="AO182">
            <v>155.005</v>
          </cell>
          <cell r="AP182">
            <v>178.06</v>
          </cell>
          <cell r="AQ182">
            <v>175.96799999999999</v>
          </cell>
          <cell r="AR182">
            <v>212.57599999999999</v>
          </cell>
          <cell r="AS182">
            <v>253.11600000000001</v>
          </cell>
          <cell r="AT182">
            <v>258.45400000000001</v>
          </cell>
          <cell r="AU182">
            <v>268.911</v>
          </cell>
          <cell r="AV182">
            <v>286.55099999999999</v>
          </cell>
          <cell r="AW182">
            <v>304.12399999999997</v>
          </cell>
          <cell r="AX182">
            <v>326.41000000000003</v>
          </cell>
          <cell r="AY182">
            <v>353.81099999999998</v>
          </cell>
          <cell r="AZ182">
            <v>397.36200000000002</v>
          </cell>
          <cell r="BA182">
            <v>437.51499999999999</v>
          </cell>
          <cell r="BB182">
            <v>442.43799999999999</v>
          </cell>
          <cell r="BC182">
            <v>458.41899999999998</v>
          </cell>
          <cell r="BD182">
            <v>463.39499999999998</v>
          </cell>
          <cell r="BE182">
            <v>495.69299999999998</v>
          </cell>
          <cell r="BF182">
            <v>504.31299999999999</v>
          </cell>
          <cell r="BG182">
            <v>527.81200000000001</v>
          </cell>
          <cell r="BH182">
            <v>572.18500000000006</v>
          </cell>
          <cell r="BI182">
            <v>593.79700000000003</v>
          </cell>
          <cell r="BJ182">
            <v>618.81899999999996</v>
          </cell>
          <cell r="BK182">
            <v>608.89200000000005</v>
          </cell>
          <cell r="BL182">
            <v>626.28699999999992</v>
          </cell>
          <cell r="BM182">
            <v>657.36500000000001</v>
          </cell>
        </row>
        <row r="183">
          <cell r="F183" t="str">
            <v>Krankengeld ohne Mutterschaft 5)</v>
          </cell>
          <cell r="I183" t="str">
            <v>Krankengeld ohne Mutterschaft 5)</v>
          </cell>
          <cell r="AM183">
            <v>121.727</v>
          </cell>
          <cell r="AN183">
            <v>122.998</v>
          </cell>
          <cell r="AO183">
            <v>147.06100000000001</v>
          </cell>
          <cell r="AP183">
            <v>168.98699999999999</v>
          </cell>
          <cell r="AQ183">
            <v>165.773</v>
          </cell>
          <cell r="AR183">
            <v>195.755</v>
          </cell>
          <cell r="AS183">
            <v>231.88300000000001</v>
          </cell>
          <cell r="AT183">
            <v>236.31700000000001</v>
          </cell>
          <cell r="AU183">
            <v>246.40700000000001</v>
          </cell>
          <cell r="AV183">
            <v>263.73599999999999</v>
          </cell>
          <cell r="AW183">
            <v>280.75299999999999</v>
          </cell>
          <cell r="AX183">
            <v>302.31700000000001</v>
          </cell>
          <cell r="AY183">
            <v>329.46499999999997</v>
          </cell>
          <cell r="AZ183">
            <v>373.36200000000002</v>
          </cell>
          <cell r="BA183">
            <v>411.78999999999996</v>
          </cell>
          <cell r="BB183">
            <v>417.88499999999999</v>
          </cell>
          <cell r="BC183">
            <v>436.24799999999999</v>
          </cell>
          <cell r="BD183">
            <v>442</v>
          </cell>
          <cell r="BE183">
            <v>474.34899999999999</v>
          </cell>
          <cell r="BF183">
            <v>482.904</v>
          </cell>
          <cell r="BG183">
            <v>505.18299999999999</v>
          </cell>
          <cell r="BH183">
            <v>547.92200000000003</v>
          </cell>
          <cell r="BI183">
            <v>568.63300000000004</v>
          </cell>
          <cell r="BJ183">
            <v>594.02</v>
          </cell>
          <cell r="BK183">
            <v>584.44500000000005</v>
          </cell>
          <cell r="BL183">
            <v>601.37699999999995</v>
          </cell>
          <cell r="BM183">
            <v>631.58600000000001</v>
          </cell>
          <cell r="BN183">
            <v>651.01700000000005</v>
          </cell>
          <cell r="BO183">
            <v>682.55799999999999</v>
          </cell>
          <cell r="BP183">
            <v>727.13400000000001</v>
          </cell>
          <cell r="BQ183">
            <v>796.93700000000001</v>
          </cell>
          <cell r="BR183">
            <v>885.36199999999997</v>
          </cell>
          <cell r="BS183">
            <v>923.22400000000005</v>
          </cell>
          <cell r="BT183">
            <v>928.41399999999999</v>
          </cell>
          <cell r="CA183" t="e">
            <v>#DIV/0!</v>
          </cell>
        </row>
        <row r="184">
          <cell r="F184" t="str">
            <v>Krankengeld Mutterschaft</v>
          </cell>
          <cell r="I184" t="str">
            <v>Krankengeld Mutterschaft</v>
          </cell>
          <cell r="AM184">
            <v>6.258</v>
          </cell>
          <cell r="AN184">
            <v>6.9459999999999997</v>
          </cell>
          <cell r="AO184">
            <v>7.944</v>
          </cell>
          <cell r="AP184">
            <v>9.0730000000000004</v>
          </cell>
          <cell r="AQ184">
            <v>10.195</v>
          </cell>
          <cell r="AR184">
            <v>16.821000000000002</v>
          </cell>
          <cell r="AS184">
            <v>21.233000000000001</v>
          </cell>
          <cell r="AT184">
            <v>22.137</v>
          </cell>
          <cell r="AU184">
            <v>22.504000000000001</v>
          </cell>
          <cell r="AV184">
            <v>22.815000000000001</v>
          </cell>
          <cell r="AW184">
            <v>23.370999999999999</v>
          </cell>
          <cell r="AX184">
            <v>24.093</v>
          </cell>
          <cell r="AY184">
            <v>24.346</v>
          </cell>
          <cell r="AZ184">
            <v>24</v>
          </cell>
          <cell r="BA184">
            <v>25.725000000000001</v>
          </cell>
          <cell r="BB184">
            <v>24.553000000000001</v>
          </cell>
          <cell r="BC184">
            <v>22.170999999999999</v>
          </cell>
          <cell r="BD184">
            <v>21.395</v>
          </cell>
          <cell r="BE184">
            <v>21.344000000000001</v>
          </cell>
          <cell r="BF184">
            <v>21.408999999999999</v>
          </cell>
          <cell r="BG184">
            <v>22.629000000000001</v>
          </cell>
          <cell r="BH184">
            <v>24.263000000000002</v>
          </cell>
          <cell r="BI184">
            <v>25.164000000000001</v>
          </cell>
          <cell r="BJ184">
            <v>24.798999999999999</v>
          </cell>
          <cell r="BK184">
            <v>24.446999999999999</v>
          </cell>
          <cell r="BL184">
            <v>24.91</v>
          </cell>
          <cell r="BM184">
            <v>25.779</v>
          </cell>
          <cell r="BN184">
            <v>26.141999999999999</v>
          </cell>
          <cell r="BO184">
            <v>29.181999999999999</v>
          </cell>
          <cell r="BP184">
            <v>30.251000000000001</v>
          </cell>
          <cell r="BQ184">
            <v>30.277999999999999</v>
          </cell>
          <cell r="BR184">
            <v>36.039000000000001</v>
          </cell>
          <cell r="BS184">
            <v>39.420999999999999</v>
          </cell>
          <cell r="BT184">
            <v>39.439</v>
          </cell>
          <cell r="CA184" t="e">
            <v>#DIV/0!</v>
          </cell>
        </row>
        <row r="185">
          <cell r="I185" t="str">
            <v>Kostenbeteiligung</v>
          </cell>
          <cell r="K185">
            <v>32</v>
          </cell>
          <cell r="M185" t="str">
            <v>Kostenbeteiligung</v>
          </cell>
          <cell r="AM185">
            <v>-55.670999999999999</v>
          </cell>
          <cell r="AN185">
            <v>-57.195</v>
          </cell>
          <cell r="AO185">
            <v>-62.834000000000003</v>
          </cell>
          <cell r="AP185">
            <v>-68.930999999999997</v>
          </cell>
          <cell r="AQ185">
            <v>-76.567999999999998</v>
          </cell>
          <cell r="AR185">
            <v>-82.947000000000003</v>
          </cell>
          <cell r="AS185">
            <v>-81.721999999999994</v>
          </cell>
          <cell r="AT185">
            <v>-81.284999999999997</v>
          </cell>
          <cell r="AU185">
            <v>-94.113</v>
          </cell>
          <cell r="AV185">
            <v>-110.902</v>
          </cell>
          <cell r="AW185">
            <v>-122.25</v>
          </cell>
          <cell r="AX185">
            <v>-144.08600000000001</v>
          </cell>
          <cell r="AY185">
            <v>-172.46899999999999</v>
          </cell>
          <cell r="AZ185">
            <v>-181.191</v>
          </cell>
          <cell r="BA185">
            <v>-208.53299999999999</v>
          </cell>
          <cell r="BB185">
            <v>-236.49</v>
          </cell>
          <cell r="BC185">
            <v>-297.47000000000003</v>
          </cell>
          <cell r="BD185">
            <v>-319.75799999999998</v>
          </cell>
          <cell r="BE185">
            <v>-339.75299999999999</v>
          </cell>
          <cell r="BF185">
            <v>-354.77100000000002</v>
          </cell>
          <cell r="BG185">
            <v>-375.07100000000003</v>
          </cell>
          <cell r="BH185">
            <v>-410.01900000000001</v>
          </cell>
          <cell r="BI185">
            <v>-434.57900000000001</v>
          </cell>
          <cell r="BJ185">
            <v>-466.79300000000001</v>
          </cell>
          <cell r="BK185">
            <v>-484.303</v>
          </cell>
          <cell r="BL185">
            <v>-513.09500000000003</v>
          </cell>
          <cell r="BM185">
            <v>-553.22400000000005</v>
          </cell>
        </row>
        <row r="186">
          <cell r="H186" t="str">
            <v>Sonstige Aufwendungen für Leistungen</v>
          </cell>
          <cell r="K186" t="str">
            <v>34+37</v>
          </cell>
          <cell r="L186" t="str">
            <v>Sonstige Aufwendungen für Leistungen</v>
          </cell>
          <cell r="AM186" t="str">
            <v>– </v>
          </cell>
          <cell r="AN186" t="str">
            <v>– </v>
          </cell>
          <cell r="AO186" t="str">
            <v>– </v>
          </cell>
          <cell r="AP186" t="str">
            <v>– </v>
          </cell>
          <cell r="AQ186" t="str">
            <v>– </v>
          </cell>
          <cell r="AR186" t="str">
            <v>– </v>
          </cell>
          <cell r="AS186" t="str">
            <v>– </v>
          </cell>
          <cell r="AT186" t="str">
            <v>– </v>
          </cell>
          <cell r="AU186" t="str">
            <v>– </v>
          </cell>
          <cell r="AV186" t="str">
            <v>– </v>
          </cell>
          <cell r="AW186" t="str">
            <v>– </v>
          </cell>
          <cell r="AX186" t="str">
            <v>– </v>
          </cell>
          <cell r="AY186">
            <v>9.4239999999999995</v>
          </cell>
          <cell r="AZ186">
            <v>9.4819999999999993</v>
          </cell>
          <cell r="BA186">
            <v>11.699</v>
          </cell>
          <cell r="BB186">
            <v>10.558</v>
          </cell>
          <cell r="BC186">
            <v>15.307</v>
          </cell>
          <cell r="BD186">
            <v>14.404</v>
          </cell>
          <cell r="BE186">
            <v>16.728000000000002</v>
          </cell>
          <cell r="BF186">
            <v>17.638999999999999</v>
          </cell>
          <cell r="BG186">
            <v>18.936</v>
          </cell>
          <cell r="BH186">
            <v>24.204999999999998</v>
          </cell>
          <cell r="BI186">
            <v>37.372</v>
          </cell>
          <cell r="BJ186">
            <v>37.252000000000002</v>
          </cell>
          <cell r="BK186">
            <v>25.187999999999999</v>
          </cell>
          <cell r="BL186">
            <v>28.046999999999997</v>
          </cell>
          <cell r="BM186">
            <v>33.972999999999999</v>
          </cell>
        </row>
        <row r="187">
          <cell r="F187" t="str">
            <v>Unterstützungen</v>
          </cell>
          <cell r="I187" t="str">
            <v>Unterstützungen</v>
          </cell>
          <cell r="AM187" t="str">
            <v>–</v>
          </cell>
          <cell r="AN187" t="str">
            <v>–</v>
          </cell>
          <cell r="AO187" t="str">
            <v>–</v>
          </cell>
          <cell r="AP187" t="str">
            <v>–</v>
          </cell>
          <cell r="AQ187" t="str">
            <v>–</v>
          </cell>
          <cell r="AR187" t="str">
            <v>–</v>
          </cell>
          <cell r="AS187" t="str">
            <v>–</v>
          </cell>
          <cell r="AT187" t="str">
            <v>–</v>
          </cell>
          <cell r="AU187" t="str">
            <v>–</v>
          </cell>
          <cell r="AV187" t="str">
            <v>–</v>
          </cell>
          <cell r="AW187" t="str">
            <v>–</v>
          </cell>
          <cell r="AX187" t="str">
            <v>–</v>
          </cell>
          <cell r="AY187">
            <v>9.4239999999999995</v>
          </cell>
          <cell r="AZ187">
            <v>9.4819999999999993</v>
          </cell>
          <cell r="BA187">
            <v>11.699</v>
          </cell>
          <cell r="BB187">
            <v>10.558</v>
          </cell>
          <cell r="BC187">
            <v>15.307</v>
          </cell>
          <cell r="BD187">
            <v>14.404</v>
          </cell>
          <cell r="BE187">
            <v>16.728000000000002</v>
          </cell>
          <cell r="BF187">
            <v>17.638999999999999</v>
          </cell>
          <cell r="BG187">
            <v>18.936</v>
          </cell>
          <cell r="BH187">
            <v>24.204999999999998</v>
          </cell>
          <cell r="BI187">
            <v>37.372</v>
          </cell>
          <cell r="BJ187">
            <v>37.252000000000002</v>
          </cell>
          <cell r="BK187">
            <v>25.187999999999999</v>
          </cell>
          <cell r="BL187">
            <v>26.027999999999999</v>
          </cell>
          <cell r="BM187">
            <v>31.632999999999999</v>
          </cell>
          <cell r="BN187">
            <v>35.051000000000002</v>
          </cell>
          <cell r="BO187">
            <v>36.962000000000003</v>
          </cell>
          <cell r="BP187">
            <v>43.768999999999998</v>
          </cell>
          <cell r="BQ187">
            <v>54.728999999999999</v>
          </cell>
          <cell r="BR187">
            <v>51.898000000000003</v>
          </cell>
          <cell r="BS187">
            <v>57.393000000000001</v>
          </cell>
          <cell r="BT187">
            <v>50.710999999999999</v>
          </cell>
          <cell r="BU187" t="str">
            <v>...</v>
          </cell>
          <cell r="BV187" t="str">
            <v>...</v>
          </cell>
          <cell r="BW187" t="str">
            <v>...</v>
          </cell>
          <cell r="BX187" t="str">
            <v>...</v>
          </cell>
          <cell r="BY187" t="str">
            <v>...</v>
          </cell>
          <cell r="CA187" t="e">
            <v>#VALUE!</v>
          </cell>
        </row>
        <row r="188">
          <cell r="F188" t="str">
            <v>Krankheitsvorbeugung</v>
          </cell>
          <cell r="I188" t="str">
            <v>Krankheitsvorbeugung</v>
          </cell>
          <cell r="BB188" t="str">
            <v>– </v>
          </cell>
          <cell r="BC188" t="str">
            <v>– </v>
          </cell>
          <cell r="BD188" t="str">
            <v>– </v>
          </cell>
          <cell r="BE188" t="str">
            <v>– </v>
          </cell>
          <cell r="BF188" t="str">
            <v>– </v>
          </cell>
          <cell r="BG188" t="str">
            <v>– </v>
          </cell>
          <cell r="BH188" t="str">
            <v>– </v>
          </cell>
          <cell r="BI188" t="str">
            <v>– </v>
          </cell>
          <cell r="BJ188" t="str">
            <v>– </v>
          </cell>
          <cell r="BK188" t="str">
            <v>– </v>
          </cell>
          <cell r="BL188">
            <v>2.0190000000000001</v>
          </cell>
          <cell r="BM188">
            <v>2.34</v>
          </cell>
          <cell r="BN188">
            <v>1.7709999999999999</v>
          </cell>
          <cell r="BO188">
            <v>1.79</v>
          </cell>
          <cell r="BP188">
            <v>1.877</v>
          </cell>
          <cell r="BQ188">
            <v>2.125</v>
          </cell>
          <cell r="BR188">
            <v>3.56</v>
          </cell>
          <cell r="BS188">
            <v>5.1689999999999996</v>
          </cell>
          <cell r="BT188">
            <v>9.4860000000000007</v>
          </cell>
          <cell r="BU188" t="str">
            <v>...</v>
          </cell>
          <cell r="BV188" t="str">
            <v>...</v>
          </cell>
          <cell r="BW188" t="str">
            <v>...</v>
          </cell>
          <cell r="BX188" t="str">
            <v>...</v>
          </cell>
          <cell r="BY188" t="str">
            <v>...</v>
          </cell>
          <cell r="CA188" t="e">
            <v>#VALUE!</v>
          </cell>
        </row>
        <row r="189">
          <cell r="H189" t="str">
            <v xml:space="preserve">Leistungsanteile der Rückversicherer </v>
          </cell>
          <cell r="K189">
            <v>36</v>
          </cell>
          <cell r="L189" t="str">
            <v>Leistungsanteile der Rückversicherer 3)</v>
          </cell>
          <cell r="AM189" t="str">
            <v>– </v>
          </cell>
          <cell r="AN189" t="str">
            <v>– </v>
          </cell>
          <cell r="AO189" t="str">
            <v>– </v>
          </cell>
          <cell r="AP189" t="str">
            <v>– </v>
          </cell>
          <cell r="AQ189" t="str">
            <v>– </v>
          </cell>
          <cell r="AR189" t="str">
            <v>– </v>
          </cell>
          <cell r="AS189" t="str">
            <v>– </v>
          </cell>
          <cell r="AT189" t="str">
            <v>– </v>
          </cell>
          <cell r="AU189" t="str">
            <v>– </v>
          </cell>
          <cell r="AV189" t="str">
            <v>– </v>
          </cell>
          <cell r="AW189" t="str">
            <v>– </v>
          </cell>
          <cell r="AX189" t="str">
            <v>– </v>
          </cell>
          <cell r="AY189" t="str">
            <v>– </v>
          </cell>
          <cell r="AZ189" t="str">
            <v>– </v>
          </cell>
          <cell r="BA189" t="str">
            <v>– </v>
          </cell>
          <cell r="BB189" t="str">
            <v>– </v>
          </cell>
          <cell r="BC189" t="str">
            <v>– </v>
          </cell>
          <cell r="BD189" t="str">
            <v>– </v>
          </cell>
          <cell r="BE189" t="str">
            <v>– </v>
          </cell>
          <cell r="BF189" t="str">
            <v>– </v>
          </cell>
          <cell r="BG189" t="str">
            <v>– </v>
          </cell>
          <cell r="BH189" t="str">
            <v>– </v>
          </cell>
          <cell r="BI189" t="str">
            <v>– </v>
          </cell>
          <cell r="BJ189" t="str">
            <v>– </v>
          </cell>
          <cell r="BK189" t="str">
            <v>– </v>
          </cell>
          <cell r="BL189" t="str">
            <v>– </v>
          </cell>
          <cell r="BM189" t="str">
            <v>– </v>
          </cell>
        </row>
        <row r="190">
          <cell r="F190" t="str">
            <v>Leistungsanteile der Rückversicherer</v>
          </cell>
          <cell r="I190" t="str">
            <v>Leistungsanteile der Rückversicherer</v>
          </cell>
          <cell r="L190" t="str">
            <v>... </v>
          </cell>
          <cell r="M190" t="str">
            <v>... </v>
          </cell>
          <cell r="AM190" t="str">
            <v>... </v>
          </cell>
          <cell r="AN190" t="str">
            <v>... </v>
          </cell>
          <cell r="AO190" t="str">
            <v>... </v>
          </cell>
          <cell r="AP190" t="str">
            <v>... </v>
          </cell>
          <cell r="AQ190" t="str">
            <v>... </v>
          </cell>
          <cell r="AR190" t="str">
            <v>... </v>
          </cell>
          <cell r="AS190" t="str">
            <v>... </v>
          </cell>
          <cell r="AT190" t="str">
            <v>... </v>
          </cell>
          <cell r="AU190" t="str">
            <v>... </v>
          </cell>
          <cell r="AV190" t="str">
            <v>... </v>
          </cell>
          <cell r="AW190" t="str">
            <v>... </v>
          </cell>
          <cell r="AX190" t="str">
            <v>... </v>
          </cell>
          <cell r="AY190" t="str">
            <v>... </v>
          </cell>
          <cell r="AZ190" t="str">
            <v>... </v>
          </cell>
          <cell r="BA190" t="str">
            <v>... </v>
          </cell>
          <cell r="BB190" t="str">
            <v>... </v>
          </cell>
          <cell r="BC190" t="str">
            <v>... </v>
          </cell>
          <cell r="BD190" t="str">
            <v>... </v>
          </cell>
          <cell r="BE190" t="str">
            <v>... </v>
          </cell>
          <cell r="BF190" t="str">
            <v>... </v>
          </cell>
          <cell r="BG190" t="str">
            <v>... </v>
          </cell>
          <cell r="BH190" t="str">
            <v>... </v>
          </cell>
          <cell r="BI190" t="str">
            <v>... </v>
          </cell>
          <cell r="BJ190" t="str">
            <v>... </v>
          </cell>
          <cell r="BK190" t="str">
            <v>... </v>
          </cell>
          <cell r="BL190" t="str">
            <v>... </v>
          </cell>
          <cell r="BM190" t="str">
            <v>... </v>
          </cell>
          <cell r="BN190" t="str">
            <v>... </v>
          </cell>
          <cell r="BO190" t="str">
            <v>... </v>
          </cell>
          <cell r="BP190" t="str">
            <v>... </v>
          </cell>
          <cell r="BQ190" t="str">
            <v>... </v>
          </cell>
          <cell r="BR190" t="str">
            <v>... </v>
          </cell>
          <cell r="BS190" t="str">
            <v>... </v>
          </cell>
          <cell r="BT190" t="str">
            <v>... </v>
          </cell>
          <cell r="BU190" t="str">
            <v>... </v>
          </cell>
          <cell r="BV190" t="str">
            <v>... </v>
          </cell>
          <cell r="CA190" t="e">
            <v>#DIV/0!</v>
          </cell>
        </row>
        <row r="191">
          <cell r="F191" t="str">
            <v>Leistungsanteile der Grossrisikoversicherung</v>
          </cell>
          <cell r="I191" t="str">
            <v>Leistungsanteile der Grossrisikoversicherung</v>
          </cell>
          <cell r="L191" t="str">
            <v>... </v>
          </cell>
          <cell r="M191" t="str">
            <v>... </v>
          </cell>
          <cell r="AM191" t="str">
            <v>– </v>
          </cell>
          <cell r="AN191" t="str">
            <v>– </v>
          </cell>
          <cell r="AO191" t="str">
            <v>– </v>
          </cell>
          <cell r="AP191" t="str">
            <v>– </v>
          </cell>
          <cell r="AQ191" t="str">
            <v>– </v>
          </cell>
          <cell r="AR191" t="str">
            <v>– </v>
          </cell>
          <cell r="AS191" t="str">
            <v>– </v>
          </cell>
          <cell r="AT191" t="str">
            <v>– </v>
          </cell>
          <cell r="AU191" t="str">
            <v>– </v>
          </cell>
          <cell r="AV191" t="str">
            <v>– </v>
          </cell>
          <cell r="AW191" t="str">
            <v>– </v>
          </cell>
          <cell r="AX191" t="str">
            <v>– </v>
          </cell>
          <cell r="AY191" t="str">
            <v>– </v>
          </cell>
          <cell r="AZ191" t="str">
            <v>– </v>
          </cell>
          <cell r="BA191" t="str">
            <v>– </v>
          </cell>
          <cell r="BB191" t="str">
            <v>– </v>
          </cell>
          <cell r="BC191" t="str">
            <v>– </v>
          </cell>
          <cell r="BD191" t="str">
            <v>– </v>
          </cell>
          <cell r="BE191" t="str">
            <v>– </v>
          </cell>
          <cell r="BF191" t="str">
            <v>– </v>
          </cell>
          <cell r="BG191" t="str">
            <v>– </v>
          </cell>
          <cell r="BH191" t="str">
            <v>– </v>
          </cell>
          <cell r="BI191" t="str">
            <v>– </v>
          </cell>
          <cell r="BJ191" t="str">
            <v>– </v>
          </cell>
          <cell r="BK191" t="str">
            <v>– </v>
          </cell>
          <cell r="BL191" t="str">
            <v>– </v>
          </cell>
          <cell r="BM191" t="str">
            <v>– </v>
          </cell>
          <cell r="BN191">
            <v>-10.845000000000001</v>
          </cell>
          <cell r="BO191">
            <v>-17.184000000000001</v>
          </cell>
          <cell r="BP191">
            <v>-19.84</v>
          </cell>
          <cell r="BQ191">
            <v>-17.715</v>
          </cell>
          <cell r="BR191">
            <v>-21.442</v>
          </cell>
          <cell r="BS191">
            <v>-23.741</v>
          </cell>
          <cell r="BT191">
            <v>-11.207000000000001</v>
          </cell>
          <cell r="BU191" t="str">
            <v>... </v>
          </cell>
          <cell r="BV191" t="str">
            <v>... </v>
          </cell>
          <cell r="CA191" t="e">
            <v>#DIV/0!</v>
          </cell>
        </row>
        <row r="192">
          <cell r="AM192" t="str">
            <v>–</v>
          </cell>
          <cell r="AN192" t="str">
            <v>–</v>
          </cell>
          <cell r="AO192" t="str">
            <v>–</v>
          </cell>
          <cell r="AP192" t="str">
            <v>–</v>
          </cell>
          <cell r="AQ192" t="str">
            <v>–</v>
          </cell>
          <cell r="AR192" t="str">
            <v>–</v>
          </cell>
          <cell r="AS192" t="str">
            <v>–</v>
          </cell>
          <cell r="AT192" t="str">
            <v>–</v>
          </cell>
          <cell r="AU192" t="str">
            <v>–</v>
          </cell>
          <cell r="AV192" t="str">
            <v>–</v>
          </cell>
          <cell r="AW192" t="str">
            <v>–</v>
          </cell>
          <cell r="AX192" t="str">
            <v>–</v>
          </cell>
          <cell r="AY192" t="str">
            <v>–</v>
          </cell>
          <cell r="AZ192" t="str">
            <v>–</v>
          </cell>
          <cell r="BA192" t="str">
            <v>–</v>
          </cell>
          <cell r="BB192" t="str">
            <v>–</v>
          </cell>
          <cell r="BC192" t="str">
            <v>–</v>
          </cell>
          <cell r="BD192" t="str">
            <v>–</v>
          </cell>
          <cell r="BE192" t="str">
            <v>–</v>
          </cell>
          <cell r="BF192" t="str">
            <v>–</v>
          </cell>
          <cell r="BG192" t="str">
            <v>–</v>
          </cell>
          <cell r="BH192" t="str">
            <v>–</v>
          </cell>
          <cell r="BI192" t="str">
            <v>–</v>
          </cell>
          <cell r="BJ192" t="str">
            <v>–</v>
          </cell>
          <cell r="BK192" t="str">
            <v>–</v>
          </cell>
          <cell r="BL192" t="str">
            <v>–</v>
          </cell>
          <cell r="BM192" t="str">
            <v>–</v>
          </cell>
        </row>
        <row r="193">
          <cell r="H193" t="str">
            <v>Rückstellungen</v>
          </cell>
          <cell r="K193">
            <v>350</v>
          </cell>
          <cell r="L193" t="str">
            <v>Rückstellungen für unerledigte Schadenfälle</v>
          </cell>
          <cell r="AM193">
            <v>10.037000000000001</v>
          </cell>
          <cell r="AN193">
            <v>22.641999999999999</v>
          </cell>
          <cell r="AO193">
            <v>17</v>
          </cell>
          <cell r="AP193">
            <v>19.36</v>
          </cell>
          <cell r="AQ193">
            <v>32.869</v>
          </cell>
          <cell r="AR193">
            <v>32.978999999999999</v>
          </cell>
          <cell r="AS193">
            <v>36.351999999999997</v>
          </cell>
          <cell r="AT193">
            <v>40.743000000000002</v>
          </cell>
          <cell r="AU193">
            <v>59.701000000000001</v>
          </cell>
          <cell r="AV193">
            <v>41.127000000000002</v>
          </cell>
          <cell r="AW193">
            <v>18.933</v>
          </cell>
          <cell r="AX193">
            <v>47.634</v>
          </cell>
          <cell r="AY193">
            <v>64.522000000000006</v>
          </cell>
          <cell r="AZ193">
            <v>89.733000000000004</v>
          </cell>
          <cell r="BA193">
            <v>91.441999999999993</v>
          </cell>
          <cell r="BB193">
            <v>92.543999999999997</v>
          </cell>
          <cell r="BC193">
            <v>119.004</v>
          </cell>
          <cell r="BD193">
            <v>133.09399999999999</v>
          </cell>
          <cell r="BE193">
            <v>117.087</v>
          </cell>
          <cell r="BF193">
            <v>88.347999999999999</v>
          </cell>
          <cell r="BG193">
            <v>92.218000000000004</v>
          </cell>
          <cell r="BH193">
            <v>41.344000000000001</v>
          </cell>
          <cell r="BI193">
            <v>65.474999999999994</v>
          </cell>
          <cell r="BJ193">
            <v>96.361999999999995</v>
          </cell>
          <cell r="BK193">
            <v>235.77699999999999</v>
          </cell>
          <cell r="BL193">
            <v>264.87900000000002</v>
          </cell>
          <cell r="BM193">
            <v>243.61199999999999</v>
          </cell>
        </row>
        <row r="194">
          <cell r="H194" t="str">
            <v>BETRIEBSAUFWAND</v>
          </cell>
          <cell r="L194" t="str">
            <v>BETRIEBSAUFWAND</v>
          </cell>
          <cell r="AM194">
            <v>61.841000000000008</v>
          </cell>
          <cell r="AN194">
            <v>68.486999999999995</v>
          </cell>
          <cell r="AO194">
            <v>77.954999999999998</v>
          </cell>
          <cell r="AP194">
            <v>87.228999999999999</v>
          </cell>
          <cell r="AQ194">
            <v>96.542000000000002</v>
          </cell>
          <cell r="AR194">
            <v>111.11799999999999</v>
          </cell>
          <cell r="AS194">
            <v>128.375</v>
          </cell>
          <cell r="AT194">
            <v>141.23999999999998</v>
          </cell>
          <cell r="AU194">
            <v>154.92699999999999</v>
          </cell>
          <cell r="AV194">
            <v>165.81899999999999</v>
          </cell>
          <cell r="AW194">
            <v>205.68199999999999</v>
          </cell>
          <cell r="AX194">
            <v>216.75800000000001</v>
          </cell>
          <cell r="AY194">
            <v>305.62099999999998</v>
          </cell>
          <cell r="AZ194">
            <v>285.108</v>
          </cell>
          <cell r="BA194">
            <v>329.88600000000002</v>
          </cell>
          <cell r="BB194">
            <v>352.91400000000004</v>
          </cell>
          <cell r="BC194">
            <v>371.517</v>
          </cell>
          <cell r="BD194">
            <v>372.03000000000003</v>
          </cell>
          <cell r="BE194">
            <v>393.38</v>
          </cell>
          <cell r="BF194">
            <v>421.68100000000004</v>
          </cell>
          <cell r="BG194">
            <v>457.92199999999997</v>
          </cell>
          <cell r="BH194">
            <v>480.13300000000004</v>
          </cell>
          <cell r="BI194">
            <v>518.12700000000007</v>
          </cell>
          <cell r="BJ194">
            <v>543.60300000000007</v>
          </cell>
          <cell r="BK194">
            <v>600.14200000000005</v>
          </cell>
          <cell r="BL194">
            <v>605.48199999999997</v>
          </cell>
          <cell r="BM194">
            <v>646.06099999999992</v>
          </cell>
        </row>
        <row r="195">
          <cell r="F195" t="str">
            <v>Verwaltungskosten und Abschreibungen zusammen</v>
          </cell>
          <cell r="H195" t="str">
            <v>Verwaltungskosten inkl. Abschreibungen</v>
          </cell>
          <cell r="AM195">
            <v>57.507000000000005</v>
          </cell>
          <cell r="AN195">
            <v>63.975000000000001</v>
          </cell>
          <cell r="AO195">
            <v>72.734999999999999</v>
          </cell>
          <cell r="AP195">
            <v>79.998000000000005</v>
          </cell>
          <cell r="AQ195">
            <v>89.135999999999996</v>
          </cell>
          <cell r="AR195">
            <v>101.944</v>
          </cell>
          <cell r="AS195">
            <v>117.99000000000001</v>
          </cell>
          <cell r="AT195">
            <v>129.78399999999999</v>
          </cell>
          <cell r="AU195">
            <v>144.57599999999999</v>
          </cell>
          <cell r="AV195">
            <v>157.452</v>
          </cell>
          <cell r="AW195">
            <v>173.94</v>
          </cell>
          <cell r="AX195">
            <v>199.161</v>
          </cell>
          <cell r="AY195">
            <v>226.64500000000001</v>
          </cell>
          <cell r="AZ195">
            <v>271.34899999999999</v>
          </cell>
          <cell r="BA195">
            <v>312.79000000000002</v>
          </cell>
          <cell r="BB195">
            <v>333.89100000000002</v>
          </cell>
          <cell r="BC195">
            <v>355.767</v>
          </cell>
          <cell r="BD195">
            <v>356.36</v>
          </cell>
          <cell r="BE195">
            <v>373.98599999999999</v>
          </cell>
          <cell r="BF195">
            <v>398.77100000000002</v>
          </cell>
          <cell r="BG195">
            <v>430.94299999999998</v>
          </cell>
          <cell r="BH195">
            <v>462.26400000000001</v>
          </cell>
          <cell r="BI195">
            <v>498.19600000000003</v>
          </cell>
          <cell r="BJ195">
            <v>524.24400000000003</v>
          </cell>
          <cell r="BK195">
            <v>552.40200000000004</v>
          </cell>
          <cell r="BL195">
            <v>589.1</v>
          </cell>
          <cell r="BM195">
            <v>632.05499999999995</v>
          </cell>
          <cell r="BN195">
            <v>672.18</v>
          </cell>
          <cell r="BO195">
            <v>730.35900000000004</v>
          </cell>
          <cell r="BP195">
            <v>832.25099999999998</v>
          </cell>
          <cell r="BQ195">
            <v>932.423</v>
          </cell>
          <cell r="BR195">
            <v>1107.953</v>
          </cell>
          <cell r="BS195">
            <v>1154.027</v>
          </cell>
          <cell r="BT195">
            <v>1207.413</v>
          </cell>
          <cell r="CA195" t="e">
            <v>#DIV/0!</v>
          </cell>
        </row>
        <row r="196">
          <cell r="H196" t="str">
            <v>Verwaltungskosten</v>
          </cell>
          <cell r="K196" t="str">
            <v>40-47</v>
          </cell>
          <cell r="M196" t="str">
            <v>Verwaltungsaufwand</v>
          </cell>
          <cell r="AM196">
            <v>57.507000000000005</v>
          </cell>
          <cell r="AN196">
            <v>63.975000000000001</v>
          </cell>
          <cell r="AO196">
            <v>72.734999999999999</v>
          </cell>
          <cell r="AP196">
            <v>79.998000000000005</v>
          </cell>
          <cell r="AQ196">
            <v>89.135999999999996</v>
          </cell>
          <cell r="AR196">
            <v>101.944</v>
          </cell>
          <cell r="AS196">
            <v>117.99000000000001</v>
          </cell>
          <cell r="AT196">
            <v>129.78399999999999</v>
          </cell>
          <cell r="AU196">
            <v>144.57599999999999</v>
          </cell>
          <cell r="AV196">
            <v>157.452</v>
          </cell>
          <cell r="AW196">
            <v>173.94</v>
          </cell>
          <cell r="AX196">
            <v>199.161</v>
          </cell>
          <cell r="AY196">
            <v>226.64500000000001</v>
          </cell>
          <cell r="AZ196">
            <v>271.34899999999999</v>
          </cell>
          <cell r="BA196">
            <v>312.79000000000002</v>
          </cell>
          <cell r="BB196">
            <v>333.89100000000002</v>
          </cell>
          <cell r="BC196">
            <v>355.767</v>
          </cell>
          <cell r="BD196">
            <v>356.36</v>
          </cell>
          <cell r="BE196">
            <v>367.91800000000001</v>
          </cell>
          <cell r="BF196">
            <v>394.46100000000001</v>
          </cell>
          <cell r="BG196">
            <v>424.32399999999996</v>
          </cell>
          <cell r="BH196">
            <v>456.13300000000004</v>
          </cell>
          <cell r="BI196">
            <v>490.89100000000002</v>
          </cell>
          <cell r="BJ196">
            <v>515.16500000000008</v>
          </cell>
          <cell r="BK196">
            <v>544.74600000000009</v>
          </cell>
          <cell r="BL196">
            <v>577.77300000000002</v>
          </cell>
          <cell r="BM196">
            <v>618.37699999999995</v>
          </cell>
        </row>
        <row r="197">
          <cell r="H197" t="str">
            <v>Abschreibungen</v>
          </cell>
          <cell r="K197">
            <v>48</v>
          </cell>
          <cell r="M197" t="str">
            <v>Abschreibungen</v>
          </cell>
          <cell r="AM197" t="str">
            <v>... </v>
          </cell>
          <cell r="AN197" t="str">
            <v>... </v>
          </cell>
          <cell r="AO197" t="str">
            <v>... </v>
          </cell>
          <cell r="AP197" t="str">
            <v>... </v>
          </cell>
          <cell r="AQ197" t="str">
            <v>... </v>
          </cell>
          <cell r="AR197" t="str">
            <v>... </v>
          </cell>
          <cell r="AS197" t="str">
            <v>... </v>
          </cell>
          <cell r="AT197" t="str">
            <v>... </v>
          </cell>
          <cell r="AU197" t="str">
            <v>... </v>
          </cell>
          <cell r="AV197" t="str">
            <v>... </v>
          </cell>
          <cell r="AW197" t="str">
            <v>... </v>
          </cell>
          <cell r="AX197" t="str">
            <v>... </v>
          </cell>
          <cell r="AY197" t="str">
            <v>... </v>
          </cell>
          <cell r="AZ197" t="str">
            <v>... </v>
          </cell>
          <cell r="BA197" t="str">
            <v>... </v>
          </cell>
          <cell r="BB197" t="str">
            <v>... </v>
          </cell>
          <cell r="BC197" t="str">
            <v>... </v>
          </cell>
          <cell r="BD197" t="str">
            <v>... </v>
          </cell>
          <cell r="BE197">
            <v>6.0679999999999996</v>
          </cell>
          <cell r="BF197">
            <v>4.3099999999999996</v>
          </cell>
          <cell r="BG197">
            <v>6.6189999999999998</v>
          </cell>
          <cell r="BH197">
            <v>6.1310000000000002</v>
          </cell>
          <cell r="BI197">
            <v>7.3049999999999997</v>
          </cell>
          <cell r="BJ197">
            <v>9.0790000000000006</v>
          </cell>
          <cell r="BK197">
            <v>7.6559999999999997</v>
          </cell>
          <cell r="BL197">
            <v>11.327</v>
          </cell>
          <cell r="BM197">
            <v>13.678000000000001</v>
          </cell>
        </row>
        <row r="198">
          <cell r="H198" t="str">
            <v>sonstiger Aufwand</v>
          </cell>
          <cell r="K198">
            <v>49</v>
          </cell>
          <cell r="M198" t="str">
            <v>sonstige Betriebsaufwendungen</v>
          </cell>
          <cell r="AM198">
            <v>4.3339999999999996</v>
          </cell>
          <cell r="AN198">
            <v>4.5120000000000005</v>
          </cell>
          <cell r="AO198">
            <v>5.22</v>
          </cell>
          <cell r="AP198">
            <v>7.2310000000000008</v>
          </cell>
          <cell r="AQ198">
            <v>7.4059999999999997</v>
          </cell>
          <cell r="AR198">
            <v>9.1739999999999995</v>
          </cell>
          <cell r="AS198">
            <v>10.385</v>
          </cell>
          <cell r="AT198">
            <v>11.456</v>
          </cell>
          <cell r="AU198">
            <v>10.351000000000001</v>
          </cell>
          <cell r="AV198">
            <v>8.3670000000000009</v>
          </cell>
          <cell r="AW198">
            <v>31.742000000000001</v>
          </cell>
          <cell r="AX198">
            <v>17.597000000000001</v>
          </cell>
          <cell r="AY198">
            <v>78.975999999999999</v>
          </cell>
          <cell r="AZ198">
            <v>13.759</v>
          </cell>
          <cell r="BA198">
            <v>17.096</v>
          </cell>
          <cell r="BB198">
            <v>19.023</v>
          </cell>
          <cell r="BC198">
            <v>15.75</v>
          </cell>
          <cell r="BD198">
            <v>15.67</v>
          </cell>
          <cell r="BE198">
            <v>19.393999999999998</v>
          </cell>
          <cell r="BF198">
            <v>22.91</v>
          </cell>
          <cell r="BG198">
            <v>26.978999999999999</v>
          </cell>
          <cell r="BH198">
            <v>17.869</v>
          </cell>
          <cell r="BI198">
            <v>19.931000000000001</v>
          </cell>
          <cell r="BJ198">
            <v>19.359000000000002</v>
          </cell>
          <cell r="BK198">
            <v>47.74</v>
          </cell>
          <cell r="BL198">
            <v>16.382000000000001</v>
          </cell>
          <cell r="BM198">
            <v>14.006</v>
          </cell>
        </row>
        <row r="199">
          <cell r="F199" t="str">
            <v>Aufwertungen Wertschriften</v>
          </cell>
          <cell r="I199" t="str">
            <v>Aufwertungen Wertschriften</v>
          </cell>
          <cell r="M199" t="str">
            <v>Aufwertungen Wertschriften</v>
          </cell>
          <cell r="AM199" t="str">
            <v>... </v>
          </cell>
          <cell r="AN199" t="str">
            <v>... </v>
          </cell>
          <cell r="AO199" t="str">
            <v>... </v>
          </cell>
          <cell r="AP199" t="str">
            <v>... </v>
          </cell>
          <cell r="AQ199" t="str">
            <v>... </v>
          </cell>
          <cell r="AR199" t="str">
            <v>... </v>
          </cell>
          <cell r="AS199" t="str">
            <v>... </v>
          </cell>
          <cell r="AT199" t="str">
            <v>... </v>
          </cell>
          <cell r="AU199" t="str">
            <v>... </v>
          </cell>
          <cell r="AV199" t="str">
            <v>... </v>
          </cell>
          <cell r="AW199" t="str">
            <v>... </v>
          </cell>
          <cell r="AX199" t="str">
            <v>... </v>
          </cell>
          <cell r="AY199" t="str">
            <v>... </v>
          </cell>
          <cell r="AZ199" t="str">
            <v>... </v>
          </cell>
          <cell r="BA199" t="str">
            <v>... </v>
          </cell>
          <cell r="BB199" t="str">
            <v>... </v>
          </cell>
          <cell r="BC199" t="str">
            <v>... </v>
          </cell>
          <cell r="BD199" t="str">
            <v>... </v>
          </cell>
          <cell r="BE199" t="str">
            <v>... </v>
          </cell>
          <cell r="BF199" t="str">
            <v>... </v>
          </cell>
          <cell r="BG199" t="str">
            <v>... </v>
          </cell>
          <cell r="BH199" t="str">
            <v>... </v>
          </cell>
          <cell r="BI199" t="str">
            <v>... </v>
          </cell>
          <cell r="BJ199" t="str">
            <v>... </v>
          </cell>
          <cell r="BK199" t="str">
            <v>... </v>
          </cell>
          <cell r="BL199">
            <v>-5.1999999999999998E-2</v>
          </cell>
          <cell r="BM199">
            <v>-1.137</v>
          </cell>
          <cell r="BN199">
            <v>0.99099999999999999</v>
          </cell>
          <cell r="BO199">
            <v>2.335</v>
          </cell>
          <cell r="BP199">
            <v>2.476</v>
          </cell>
          <cell r="BQ199">
            <v>2.1970000000000001</v>
          </cell>
          <cell r="BR199">
            <v>5.4370000000000003</v>
          </cell>
          <cell r="BS199">
            <v>11.898</v>
          </cell>
          <cell r="BT199">
            <v>7.1580000000000004</v>
          </cell>
          <cell r="CA199" t="e">
            <v>#DIV/0!</v>
          </cell>
        </row>
        <row r="200">
          <cell r="F200" t="str">
            <v>Abschreibungen Wertchriften</v>
          </cell>
          <cell r="I200" t="str">
            <v>Abschreibungen Wertchriften</v>
          </cell>
          <cell r="M200" t="str">
            <v>Abschreibungen Wertchriften</v>
          </cell>
          <cell r="AM200" t="str">
            <v>... </v>
          </cell>
          <cell r="AN200" t="str">
            <v>... </v>
          </cell>
          <cell r="AO200" t="str">
            <v>... </v>
          </cell>
          <cell r="AP200" t="str">
            <v>... </v>
          </cell>
          <cell r="AQ200" t="str">
            <v>... </v>
          </cell>
          <cell r="AR200" t="str">
            <v>... </v>
          </cell>
          <cell r="AS200" t="str">
            <v>... </v>
          </cell>
          <cell r="AT200" t="str">
            <v>... </v>
          </cell>
          <cell r="AU200" t="str">
            <v>... </v>
          </cell>
          <cell r="AV200" t="str">
            <v>... </v>
          </cell>
          <cell r="AW200" t="str">
            <v>... </v>
          </cell>
          <cell r="AX200" t="str">
            <v>... </v>
          </cell>
          <cell r="AY200" t="str">
            <v>... </v>
          </cell>
          <cell r="AZ200" t="str">
            <v>... </v>
          </cell>
          <cell r="BA200" t="str">
            <v>... </v>
          </cell>
          <cell r="BB200" t="str">
            <v>... </v>
          </cell>
          <cell r="BC200" t="str">
            <v>... </v>
          </cell>
          <cell r="BD200" t="str">
            <v>... </v>
          </cell>
          <cell r="BE200" t="str">
            <v>... </v>
          </cell>
          <cell r="BF200" t="str">
            <v>... </v>
          </cell>
          <cell r="BG200" t="str">
            <v>... </v>
          </cell>
          <cell r="BH200" t="str">
            <v>... </v>
          </cell>
          <cell r="BI200" t="str">
            <v>... </v>
          </cell>
          <cell r="BJ200" t="str">
            <v>... </v>
          </cell>
          <cell r="BK200" t="str">
            <v>... </v>
          </cell>
          <cell r="BL200">
            <v>4.032</v>
          </cell>
          <cell r="BM200">
            <v>3.762</v>
          </cell>
          <cell r="BN200">
            <v>3.2890000000000001</v>
          </cell>
          <cell r="BO200">
            <v>2.407</v>
          </cell>
          <cell r="BP200">
            <v>18.106000000000002</v>
          </cell>
          <cell r="BQ200">
            <v>16.18</v>
          </cell>
          <cell r="BR200">
            <v>13.702</v>
          </cell>
          <cell r="BS200">
            <v>5.2960000000000003</v>
          </cell>
          <cell r="BT200">
            <v>19.995000000000001</v>
          </cell>
          <cell r="CA200" t="e">
            <v>#DIV/0!</v>
          </cell>
        </row>
        <row r="201">
          <cell r="H201" t="str">
            <v>GESAMTAUFWAND</v>
          </cell>
          <cell r="M201" t="str">
            <v>Total Ausgaben</v>
          </cell>
          <cell r="AM201">
            <v>489.45400000000001</v>
          </cell>
          <cell r="AN201">
            <v>532.85500000000002</v>
          </cell>
          <cell r="AO201">
            <v>595.14600000000007</v>
          </cell>
          <cell r="AP201">
            <v>671.24299999999994</v>
          </cell>
          <cell r="AQ201">
            <v>749.66200000000003</v>
          </cell>
          <cell r="AR201">
            <v>901.13400000000001</v>
          </cell>
          <cell r="AS201">
            <v>1128.4879999999998</v>
          </cell>
          <cell r="AT201">
            <v>1295.9849999999997</v>
          </cell>
          <cell r="AU201">
            <v>1435.9759999999997</v>
          </cell>
          <cell r="AV201">
            <v>1582.5069999999998</v>
          </cell>
          <cell r="AW201">
            <v>1790.6639999999998</v>
          </cell>
          <cell r="AX201">
            <v>2057.3230000000003</v>
          </cell>
          <cell r="AY201">
            <v>2453.0639999999999</v>
          </cell>
          <cell r="AZ201">
            <v>2805.5690000000013</v>
          </cell>
          <cell r="BA201">
            <v>3271.7909999999997</v>
          </cell>
          <cell r="BB201">
            <v>3703.0480000000002</v>
          </cell>
          <cell r="BC201">
            <v>4021.1449999999986</v>
          </cell>
          <cell r="BD201">
            <v>4186.5320000000002</v>
          </cell>
          <cell r="BE201">
            <v>4435.3949999999995</v>
          </cell>
          <cell r="BF201">
            <v>4711.1059999999998</v>
          </cell>
          <cell r="BG201">
            <v>5087.6939999999995</v>
          </cell>
          <cell r="BH201">
            <v>5552.7089999999998</v>
          </cell>
          <cell r="BI201">
            <v>6073.9670000000015</v>
          </cell>
          <cell r="BJ201">
            <v>6599.630000000001</v>
          </cell>
          <cell r="BK201">
            <v>7051.8690000000006</v>
          </cell>
          <cell r="BL201">
            <v>7535.6179999999995</v>
          </cell>
          <cell r="BM201">
            <v>8086.2279999999992</v>
          </cell>
        </row>
        <row r="202">
          <cell r="I202" t="str">
            <v>Rückversicherungsleistungen</v>
          </cell>
          <cell r="M202" t="str">
            <v>Rückversicherungsleistungen</v>
          </cell>
          <cell r="AM202">
            <v>14.529599999999999</v>
          </cell>
          <cell r="AN202">
            <v>12.979800000000001</v>
          </cell>
          <cell r="AO202">
            <v>13.946400000000001</v>
          </cell>
          <cell r="AP202">
            <v>16.214399999999998</v>
          </cell>
          <cell r="AQ202">
            <v>17.783100000000001</v>
          </cell>
          <cell r="AR202">
            <v>17.365500000000001</v>
          </cell>
          <cell r="AS202">
            <v>22.143599999999999</v>
          </cell>
          <cell r="AT202">
            <v>24.892200000000003</v>
          </cell>
          <cell r="AU202">
            <v>27.749700000000001</v>
          </cell>
          <cell r="AV202">
            <v>33.194700000000005</v>
          </cell>
          <cell r="AW202">
            <v>37.614599999999996</v>
          </cell>
          <cell r="AX202">
            <v>48.584699999999998</v>
          </cell>
          <cell r="AY202">
            <v>57.839400000000005</v>
          </cell>
          <cell r="AZ202">
            <v>73.6965</v>
          </cell>
          <cell r="BA202">
            <v>87.847200000000001</v>
          </cell>
          <cell r="BB202">
            <v>102.9573</v>
          </cell>
          <cell r="BC202">
            <v>133.66079999999999</v>
          </cell>
          <cell r="BD202">
            <v>152.10180000000003</v>
          </cell>
          <cell r="BE202">
            <v>167.7276</v>
          </cell>
          <cell r="BF202">
            <v>175.57560000000001</v>
          </cell>
          <cell r="BG202">
            <v>192.5316</v>
          </cell>
          <cell r="BH202">
            <v>226.83</v>
          </cell>
          <cell r="BI202">
            <v>246.59399999999999</v>
          </cell>
          <cell r="BJ202">
            <v>266.03899999999999</v>
          </cell>
          <cell r="BK202">
            <v>290.76</v>
          </cell>
          <cell r="BL202">
            <v>304.83499999999998</v>
          </cell>
          <cell r="BM202">
            <v>343.15300000000002</v>
          </cell>
        </row>
        <row r="203">
          <cell r="L203" t="str">
            <v>GESAMTAUFWAND inkl. Rückversicherung</v>
          </cell>
          <cell r="AM203">
            <v>503.98360000000002</v>
          </cell>
          <cell r="AN203">
            <v>545.83479999999997</v>
          </cell>
          <cell r="AO203">
            <v>609.09240000000011</v>
          </cell>
          <cell r="AP203">
            <v>687.45739999999989</v>
          </cell>
          <cell r="AQ203">
            <v>767.44510000000002</v>
          </cell>
          <cell r="AR203">
            <v>918.49950000000001</v>
          </cell>
          <cell r="AS203">
            <v>1150.6315999999999</v>
          </cell>
          <cell r="AT203">
            <v>1320.8771999999997</v>
          </cell>
          <cell r="AU203">
            <v>1463.7256999999997</v>
          </cell>
          <cell r="AV203">
            <v>1615.7016999999998</v>
          </cell>
          <cell r="AW203">
            <v>1828.2785999999996</v>
          </cell>
          <cell r="AX203">
            <v>2105.9077000000002</v>
          </cell>
          <cell r="AY203">
            <v>2510.9033999999997</v>
          </cell>
          <cell r="AZ203">
            <v>2879.2655000000013</v>
          </cell>
          <cell r="BA203">
            <v>3359.6381999999999</v>
          </cell>
          <cell r="BB203">
            <v>3806.0053000000003</v>
          </cell>
          <cell r="BC203">
            <v>4154.8057999999983</v>
          </cell>
          <cell r="BD203">
            <v>4338.6338000000005</v>
          </cell>
          <cell r="BE203">
            <v>4603.1225999999997</v>
          </cell>
          <cell r="BF203">
            <v>4886.6815999999999</v>
          </cell>
          <cell r="BG203">
            <v>5280.2255999999998</v>
          </cell>
          <cell r="BH203">
            <v>5779.5389999999998</v>
          </cell>
          <cell r="BI203">
            <v>6320.5610000000015</v>
          </cell>
          <cell r="BJ203">
            <v>6865.6690000000008</v>
          </cell>
          <cell r="BK203">
            <v>7342.6290000000008</v>
          </cell>
          <cell r="BL203">
            <v>7840.4529999999995</v>
          </cell>
          <cell r="BM203">
            <v>8429.3809999999994</v>
          </cell>
        </row>
        <row r="204">
          <cell r="I204" t="str">
            <v>Rechnungssaldo 8)</v>
          </cell>
          <cell r="M204" t="str">
            <v>Rechnungssaldo 8)</v>
          </cell>
          <cell r="AM204">
            <v>23.948000000000036</v>
          </cell>
          <cell r="AN204">
            <v>51.531999999999925</v>
          </cell>
          <cell r="AO204">
            <v>36.369999999999891</v>
          </cell>
          <cell r="AP204">
            <v>27.082000000000107</v>
          </cell>
          <cell r="AQ204">
            <v>81.915999999999826</v>
          </cell>
          <cell r="AR204">
            <v>50.441000000000031</v>
          </cell>
          <cell r="AS204">
            <v>2.2290000000002692</v>
          </cell>
          <cell r="AT204">
            <v>1.5530000000003383</v>
          </cell>
          <cell r="AU204">
            <v>73.325000000000273</v>
          </cell>
          <cell r="AV204">
            <v>100.32900000000018</v>
          </cell>
          <cell r="AW204">
            <v>79.807999999999993</v>
          </cell>
          <cell r="AX204">
            <v>74.776999999999589</v>
          </cell>
          <cell r="AY204">
            <v>54.858999999999924</v>
          </cell>
          <cell r="AZ204">
            <v>96.58699999999817</v>
          </cell>
          <cell r="BA204">
            <v>83.010000000000218</v>
          </cell>
          <cell r="BB204">
            <v>103.22299999999996</v>
          </cell>
          <cell r="BC204">
            <v>173.26200000000154</v>
          </cell>
          <cell r="BD204">
            <v>306.79499999999916</v>
          </cell>
          <cell r="BE204">
            <v>270.01000000000113</v>
          </cell>
          <cell r="BF204">
            <v>163.4980000000005</v>
          </cell>
          <cell r="BG204">
            <v>46.547999999999774</v>
          </cell>
          <cell r="BH204">
            <v>-116.91099999999915</v>
          </cell>
          <cell r="BI204">
            <v>-114.97000000000025</v>
          </cell>
          <cell r="BJ204">
            <v>8.1829999999999927</v>
          </cell>
          <cell r="BK204">
            <v>309.62199999999939</v>
          </cell>
          <cell r="BL204">
            <v>509.51099999999951</v>
          </cell>
          <cell r="BM204">
            <v>330.07100000000173</v>
          </cell>
        </row>
        <row r="205">
          <cell r="I205" t="str">
            <v>Stand des Kapitalkontos Ende Jahr</v>
          </cell>
          <cell r="M205" t="str">
            <v>Stand des Kapitalkontos Ende Jahr</v>
          </cell>
          <cell r="AM205">
            <v>341.89100000000002</v>
          </cell>
          <cell r="AN205">
            <v>393.858</v>
          </cell>
          <cell r="AO205">
            <v>428.404</v>
          </cell>
          <cell r="AP205">
            <v>451.26600000000002</v>
          </cell>
          <cell r="AQ205">
            <v>511.113</v>
          </cell>
          <cell r="AR205">
            <v>553.31500000000005</v>
          </cell>
          <cell r="AS205">
            <v>546.23</v>
          </cell>
          <cell r="AT205">
            <v>544.81899999999996</v>
          </cell>
          <cell r="AU205">
            <v>620.94000000000005</v>
          </cell>
          <cell r="AV205">
            <v>707.55100000000004</v>
          </cell>
          <cell r="AW205">
            <v>792.49699999999996</v>
          </cell>
          <cell r="AX205">
            <v>858.06799999999998</v>
          </cell>
          <cell r="AY205">
            <v>904.65499999999997</v>
          </cell>
          <cell r="AZ205">
            <v>994.01099999999997</v>
          </cell>
          <cell r="BA205">
            <v>1073.002</v>
          </cell>
          <cell r="BB205">
            <v>1154.3050000000001</v>
          </cell>
          <cell r="BC205">
            <v>1297.9770000000001</v>
          </cell>
          <cell r="BD205">
            <v>1546.1369999999999</v>
          </cell>
          <cell r="BE205">
            <v>1769.125</v>
          </cell>
          <cell r="BF205">
            <v>1904.1079999999999</v>
          </cell>
          <cell r="BG205">
            <v>1930.569</v>
          </cell>
          <cell r="BH205">
            <v>1890.6489999999999</v>
          </cell>
          <cell r="BI205">
            <v>1831.394</v>
          </cell>
          <cell r="BJ205">
            <v>1864.1659999999999</v>
          </cell>
          <cell r="BK205">
            <v>2154.2800000000002</v>
          </cell>
          <cell r="BL205">
            <v>2484.4720000000002</v>
          </cell>
          <cell r="BM205">
            <v>2715.3939999999998</v>
          </cell>
        </row>
        <row r="207">
          <cell r="F207" t="str">
            <v>Schnittstelle zu KV-Statistik</v>
          </cell>
          <cell r="I207" t="str">
            <v>Schnittstelle zu KV-Statistik</v>
          </cell>
          <cell r="M207" t="str">
            <v>Schnittstelle zu KV-Statistik</v>
          </cell>
          <cell r="AM207">
            <v>1960</v>
          </cell>
          <cell r="AN207">
            <v>1961</v>
          </cell>
          <cell r="AO207">
            <v>1962</v>
          </cell>
          <cell r="AP207">
            <v>1963</v>
          </cell>
          <cell r="AQ207">
            <v>1964</v>
          </cell>
          <cell r="AR207">
            <v>1965</v>
          </cell>
          <cell r="AS207">
            <v>1966</v>
          </cell>
          <cell r="AT207">
            <v>1967</v>
          </cell>
          <cell r="AU207">
            <v>1968</v>
          </cell>
          <cell r="AV207">
            <v>1969</v>
          </cell>
          <cell r="AW207">
            <v>1970</v>
          </cell>
          <cell r="AX207">
            <v>1971</v>
          </cell>
          <cell r="AY207">
            <v>1972</v>
          </cell>
          <cell r="AZ207">
            <v>1973</v>
          </cell>
          <cell r="BA207">
            <v>1974</v>
          </cell>
          <cell r="BB207">
            <v>1975</v>
          </cell>
          <cell r="BC207">
            <v>1976</v>
          </cell>
          <cell r="BD207">
            <v>1977</v>
          </cell>
          <cell r="BE207">
            <v>1978</v>
          </cell>
          <cell r="BF207">
            <v>1979</v>
          </cell>
          <cell r="BG207">
            <v>1980</v>
          </cell>
          <cell r="BH207">
            <v>1981</v>
          </cell>
          <cell r="BI207">
            <v>1982</v>
          </cell>
          <cell r="BJ207">
            <v>1983</v>
          </cell>
          <cell r="BK207">
            <v>1984</v>
          </cell>
          <cell r="BL207">
            <v>1985</v>
          </cell>
          <cell r="BM207">
            <v>1986</v>
          </cell>
          <cell r="BN207">
            <v>1987</v>
          </cell>
          <cell r="BO207">
            <v>1988</v>
          </cell>
          <cell r="BP207">
            <v>1989</v>
          </cell>
          <cell r="BQ207">
            <v>1990</v>
          </cell>
          <cell r="BR207">
            <v>1991</v>
          </cell>
          <cell r="BS207">
            <v>1992</v>
          </cell>
          <cell r="BT207">
            <v>1993</v>
          </cell>
          <cell r="BU207">
            <v>1994</v>
          </cell>
          <cell r="BV207">
            <v>1995</v>
          </cell>
          <cell r="BW207">
            <v>1996</v>
          </cell>
          <cell r="BX207">
            <v>1997</v>
          </cell>
          <cell r="BY207">
            <v>1998</v>
          </cell>
        </row>
        <row r="208">
          <cell r="F208" t="str">
            <v>Total Ausgaben gem KV-Statistik</v>
          </cell>
          <cell r="I208" t="str">
            <v>Total Ausgaben gem KV-Statistik</v>
          </cell>
          <cell r="M208" t="str">
            <v>Total Ausgaben gem KV-Statistik</v>
          </cell>
          <cell r="AM208">
            <v>561.31700000000001</v>
          </cell>
          <cell r="AN208">
            <v>604.47199999999998</v>
          </cell>
          <cell r="AO208">
            <v>673.476</v>
          </cell>
          <cell r="AP208">
            <v>758.19</v>
          </cell>
          <cell r="AQ208">
            <v>845.98900000000003</v>
          </cell>
          <cell r="AR208">
            <v>1003.376</v>
          </cell>
          <cell r="AS208">
            <v>1234.8140000000001</v>
          </cell>
          <cell r="AT208">
            <v>1404.9280000000001</v>
          </cell>
          <cell r="AU208">
            <v>1560.922</v>
          </cell>
          <cell r="AV208">
            <v>1730.2919999999999</v>
          </cell>
          <cell r="AW208">
            <v>1954.7080000000001</v>
          </cell>
          <cell r="AX208">
            <v>2255.3919999999998</v>
          </cell>
          <cell r="AY208">
            <v>2689.799</v>
          </cell>
          <cell r="AZ208">
            <v>3068.645</v>
          </cell>
          <cell r="BA208">
            <v>3577.9319999999998</v>
          </cell>
          <cell r="BB208">
            <v>4053.9349999999999</v>
          </cell>
          <cell r="BC208">
            <v>4467.1270000000004</v>
          </cell>
          <cell r="BD208">
            <v>4675.2920000000004</v>
          </cell>
          <cell r="BE208">
            <v>4961.5140000000001</v>
          </cell>
          <cell r="BF208">
            <v>5260.9610000000002</v>
          </cell>
          <cell r="BG208">
            <v>5676.69</v>
          </cell>
          <cell r="BH208">
            <v>6203.3609999999999</v>
          </cell>
          <cell r="BI208">
            <v>6789.6639999999998</v>
          </cell>
          <cell r="BJ208">
            <v>7363.8239999999996</v>
          </cell>
          <cell r="BK208">
            <v>7868.6369999999997</v>
          </cell>
          <cell r="BL208">
            <v>8415.9449999999997</v>
          </cell>
          <cell r="BM208">
            <v>9018.5139999999992</v>
          </cell>
          <cell r="BN208">
            <v>9623.8709999999992</v>
          </cell>
          <cell r="BO208">
            <v>10325.632</v>
          </cell>
          <cell r="BP208">
            <v>11160.302</v>
          </cell>
          <cell r="BQ208">
            <v>12199.253000000001</v>
          </cell>
          <cell r="BR208">
            <v>13699.999</v>
          </cell>
          <cell r="BS208">
            <v>14978.12</v>
          </cell>
          <cell r="BT208">
            <v>16110.620999999999</v>
          </cell>
          <cell r="BU208">
            <v>15463.235000000001</v>
          </cell>
          <cell r="BV208">
            <v>16237.442999999999</v>
          </cell>
          <cell r="BW208">
            <v>17192.470939999999</v>
          </cell>
          <cell r="BX208">
            <v>17672.056998</v>
          </cell>
          <cell r="BY208">
            <v>18402.61016</v>
          </cell>
          <cell r="CA208">
            <v>2.7895121048842064E-2</v>
          </cell>
        </row>
        <row r="209">
          <cell r="F209" t="str">
            <v>Total Ausgaben gem DB Finanzen KV</v>
          </cell>
          <cell r="I209" t="str">
            <v>Total Ausgaben gem ZS 97</v>
          </cell>
          <cell r="M209" t="str">
            <v>Total Ausgaben</v>
          </cell>
          <cell r="AM209">
            <v>489.45400000000001</v>
          </cell>
          <cell r="AN209">
            <v>532.85500000000002</v>
          </cell>
          <cell r="AO209">
            <v>595.14600000000007</v>
          </cell>
          <cell r="AP209">
            <v>671.24299999999994</v>
          </cell>
          <cell r="AQ209">
            <v>749.66200000000003</v>
          </cell>
          <cell r="AR209">
            <v>901.13400000000001</v>
          </cell>
          <cell r="AS209">
            <v>1128.4879999999998</v>
          </cell>
          <cell r="AT209">
            <v>1295.9849999999997</v>
          </cell>
          <cell r="AU209">
            <v>1435.9759999999997</v>
          </cell>
          <cell r="AV209">
            <v>1582.5069999999998</v>
          </cell>
          <cell r="AW209">
            <v>1790.6639999999998</v>
          </cell>
          <cell r="AX209">
            <v>2057.3230000000003</v>
          </cell>
          <cell r="AY209">
            <v>2453.0639999999999</v>
          </cell>
          <cell r="AZ209">
            <v>2805.5690000000013</v>
          </cell>
          <cell r="BA209">
            <v>3271.7909999999997</v>
          </cell>
          <cell r="BB209">
            <v>3703.0480000000002</v>
          </cell>
          <cell r="BC209">
            <v>4021.1449999999986</v>
          </cell>
          <cell r="BD209">
            <v>4186.5320000000002</v>
          </cell>
          <cell r="BE209">
            <v>4435.3949999999995</v>
          </cell>
          <cell r="BF209">
            <v>4711.1059999999998</v>
          </cell>
          <cell r="BG209">
            <v>5087.6939999999995</v>
          </cell>
          <cell r="BH209">
            <v>5552.7089999999998</v>
          </cell>
          <cell r="BI209">
            <v>6073.9670000000015</v>
          </cell>
          <cell r="BJ209">
            <v>6599.630000000001</v>
          </cell>
          <cell r="BK209">
            <v>7051.8690000000006</v>
          </cell>
          <cell r="BL209">
            <v>7535.6179999999995</v>
          </cell>
          <cell r="BM209">
            <v>8086.2279999999992</v>
          </cell>
          <cell r="BN209">
            <v>8649.2839999999997</v>
          </cell>
          <cell r="BO209">
            <v>9231.8790000000008</v>
          </cell>
          <cell r="BP209">
            <v>10001.802000000001</v>
          </cell>
          <cell r="BQ209">
            <v>11005.306999999999</v>
          </cell>
          <cell r="BR209">
            <v>12347.584000000003</v>
          </cell>
          <cell r="BS209">
            <v>13504.41</v>
          </cell>
          <cell r="BT209">
            <v>14570.155999999999</v>
          </cell>
          <cell r="BU209">
            <v>15313.498</v>
          </cell>
          <cell r="BV209">
            <v>16098.941999999999</v>
          </cell>
          <cell r="BW209">
            <v>17192.470937000002</v>
          </cell>
          <cell r="BX209">
            <v>17672.056996999996</v>
          </cell>
          <cell r="BY209">
            <v>18402.610158000003</v>
          </cell>
          <cell r="CA209">
            <v>2.7895121170039339E-2</v>
          </cell>
        </row>
        <row r="210">
          <cell r="F210" t="str">
            <v>Differenz zu KV-Statistik</v>
          </cell>
          <cell r="I210" t="str">
            <v>Differenz zu KV-Statistik</v>
          </cell>
          <cell r="M210" t="str">
            <v>Differenz zu KV-Statistik</v>
          </cell>
          <cell r="AM210">
            <v>71.863</v>
          </cell>
          <cell r="AN210">
            <v>71.616999999999962</v>
          </cell>
          <cell r="AO210">
            <v>78.329999999999927</v>
          </cell>
          <cell r="AP210">
            <v>86.947000000000116</v>
          </cell>
          <cell r="AQ210">
            <v>96.326999999999998</v>
          </cell>
          <cell r="AR210">
            <v>102.24199999999996</v>
          </cell>
          <cell r="AS210">
            <v>106.32600000000025</v>
          </cell>
          <cell r="AT210">
            <v>108.94300000000044</v>
          </cell>
          <cell r="AU210">
            <v>124.94600000000037</v>
          </cell>
          <cell r="AV210">
            <v>147.78500000000008</v>
          </cell>
          <cell r="AW210">
            <v>164.04400000000032</v>
          </cell>
          <cell r="AX210">
            <v>198.06899999999951</v>
          </cell>
          <cell r="AY210">
            <v>236.73500000000013</v>
          </cell>
          <cell r="AZ210">
            <v>263.07599999999866</v>
          </cell>
          <cell r="BA210">
            <v>306.14100000000008</v>
          </cell>
          <cell r="BB210">
            <v>350.88699999999972</v>
          </cell>
          <cell r="BC210">
            <v>445.98200000000179</v>
          </cell>
          <cell r="BD210">
            <v>488.76000000000022</v>
          </cell>
          <cell r="BE210">
            <v>526.1190000000006</v>
          </cell>
          <cell r="BF210">
            <v>549.85500000000047</v>
          </cell>
          <cell r="BG210">
            <v>588.99600000000009</v>
          </cell>
          <cell r="BH210">
            <v>650.65200000000004</v>
          </cell>
          <cell r="BI210">
            <v>715.6969999999983</v>
          </cell>
          <cell r="BJ210">
            <v>764.1939999999986</v>
          </cell>
          <cell r="BK210">
            <v>816.76799999999912</v>
          </cell>
          <cell r="BL210">
            <v>880.32700000000023</v>
          </cell>
          <cell r="BM210">
            <v>932.28600000000006</v>
          </cell>
          <cell r="BN210">
            <v>974.58699999999953</v>
          </cell>
          <cell r="BO210">
            <v>1093.7529999999988</v>
          </cell>
          <cell r="BP210">
            <v>1158.4999999999982</v>
          </cell>
          <cell r="BQ210">
            <v>1193.9460000000017</v>
          </cell>
          <cell r="BR210">
            <v>1352.4149999999972</v>
          </cell>
          <cell r="BS210">
            <v>1473.7100000000009</v>
          </cell>
          <cell r="BT210">
            <v>1540.4650000000001</v>
          </cell>
          <cell r="BU210">
            <v>149.73700000000099</v>
          </cell>
          <cell r="BV210">
            <v>138.5010000000002</v>
          </cell>
          <cell r="BW210">
            <v>2.9999973776284605E-6</v>
          </cell>
          <cell r="BX210">
            <v>1.000003976514563E-6</v>
          </cell>
          <cell r="BY210">
            <v>1.9999970390927047E-6</v>
          </cell>
          <cell r="CA210">
            <v>-0.66666504978578356</v>
          </cell>
        </row>
        <row r="211">
          <cell r="F211" t="str">
            <v>Veränderung Reserven</v>
          </cell>
          <cell r="BU211">
            <v>-149.72999999999999</v>
          </cell>
          <cell r="BV211">
            <v>-138.49600000000001</v>
          </cell>
        </row>
        <row r="212">
          <cell r="F212" t="str">
            <v>Kostenbeteiligung</v>
          </cell>
          <cell r="I212" t="str">
            <v>Kostenbeteiligung</v>
          </cell>
          <cell r="M212" t="str">
            <v>Veränderung der Reserven</v>
          </cell>
          <cell r="AM212">
            <v>-55.670999999999999</v>
          </cell>
          <cell r="AN212">
            <v>-57.195</v>
          </cell>
          <cell r="AO212">
            <v>-62.834000000000003</v>
          </cell>
          <cell r="AP212">
            <v>-68.930999999999997</v>
          </cell>
          <cell r="AQ212">
            <v>-76.567999999999998</v>
          </cell>
          <cell r="AR212">
            <v>-82.947000000000003</v>
          </cell>
          <cell r="AS212">
            <v>-81.721999999999994</v>
          </cell>
          <cell r="AT212">
            <v>-81.284999999999997</v>
          </cell>
          <cell r="AU212">
            <v>-94.113</v>
          </cell>
          <cell r="AV212">
            <v>-110.902</v>
          </cell>
          <cell r="AW212">
            <v>-122.25</v>
          </cell>
          <cell r="AX212">
            <v>-144.08600000000001</v>
          </cell>
          <cell r="AY212">
            <v>-172.46899999999999</v>
          </cell>
          <cell r="AZ212">
            <v>-181.191</v>
          </cell>
          <cell r="BA212">
            <v>-208.53299999999999</v>
          </cell>
          <cell r="BB212">
            <v>-236.49</v>
          </cell>
          <cell r="BC212">
            <v>-297.47000000000003</v>
          </cell>
          <cell r="BD212">
            <v>-319.75799999999998</v>
          </cell>
          <cell r="BE212">
            <v>-339.75299999999999</v>
          </cell>
          <cell r="BF212">
            <v>-354.77100000000002</v>
          </cell>
          <cell r="BG212">
            <v>-375.07100000000003</v>
          </cell>
          <cell r="BH212">
            <v>-410.01900000000001</v>
          </cell>
          <cell r="BI212">
            <v>-434.57900000000001</v>
          </cell>
          <cell r="BJ212">
            <v>-466.79300000000001</v>
          </cell>
          <cell r="BK212">
            <v>-484.303</v>
          </cell>
          <cell r="BL212">
            <v>-513.09500000000003</v>
          </cell>
          <cell r="BM212">
            <v>-553.22400000000005</v>
          </cell>
          <cell r="BN212">
            <v>-658.27499999999998</v>
          </cell>
          <cell r="BO212">
            <v>-757.38400000000001</v>
          </cell>
          <cell r="BP212">
            <v>-807.71799999999996</v>
          </cell>
          <cell r="BQ212">
            <v>-856.82</v>
          </cell>
          <cell r="BR212">
            <v>-1060.23</v>
          </cell>
          <cell r="BS212">
            <v>-1184.9590000000001</v>
          </cell>
          <cell r="BT212">
            <v>-1273.3520000000001</v>
          </cell>
        </row>
        <row r="213">
          <cell r="F213" t="str">
            <v>Prämienanteil Rückversicherer</v>
          </cell>
          <cell r="I213" t="str">
            <v>Prämienanteil Rückversicherer</v>
          </cell>
          <cell r="AM213">
            <v>-16.143999999999998</v>
          </cell>
          <cell r="AN213">
            <v>-14.422000000000001</v>
          </cell>
          <cell r="AO213">
            <v>-15.496</v>
          </cell>
          <cell r="AP213">
            <v>-18.015999999999998</v>
          </cell>
          <cell r="AQ213">
            <v>-19.759</v>
          </cell>
          <cell r="AR213">
            <v>-19.295000000000002</v>
          </cell>
          <cell r="AS213">
            <v>-24.603999999999999</v>
          </cell>
          <cell r="AT213">
            <v>-27.658000000000001</v>
          </cell>
          <cell r="AU213">
            <v>-30.832999999999998</v>
          </cell>
          <cell r="AV213">
            <v>-36.883000000000003</v>
          </cell>
          <cell r="AW213">
            <v>-41.793999999999997</v>
          </cell>
          <cell r="AX213">
            <v>-53.982999999999997</v>
          </cell>
          <cell r="AY213">
            <v>-64.266000000000005</v>
          </cell>
          <cell r="AZ213">
            <v>-81.885000000000005</v>
          </cell>
          <cell r="BA213">
            <v>-97.608000000000004</v>
          </cell>
          <cell r="BB213">
            <v>-114.39700000000001</v>
          </cell>
          <cell r="BC213">
            <v>-148.512</v>
          </cell>
          <cell r="BD213">
            <v>-169.00200000000001</v>
          </cell>
          <cell r="BE213">
            <v>-186.364</v>
          </cell>
          <cell r="BF213">
            <v>-195.084</v>
          </cell>
          <cell r="BG213">
            <v>-213.92400000000001</v>
          </cell>
          <cell r="BH213">
            <v>-240.63300000000001</v>
          </cell>
          <cell r="BI213">
            <v>-281.12</v>
          </cell>
          <cell r="BJ213">
            <v>-297.40199999999999</v>
          </cell>
          <cell r="BK213">
            <v>-332.46499999999997</v>
          </cell>
          <cell r="BL213">
            <v>-357.06700000000001</v>
          </cell>
          <cell r="BM213">
            <v>-370.03800000000001</v>
          </cell>
          <cell r="BN213">
            <v>-310.84100000000001</v>
          </cell>
          <cell r="BO213">
            <v>-331.43900000000002</v>
          </cell>
          <cell r="BP213">
            <v>-328.02300000000002</v>
          </cell>
          <cell r="BQ213">
            <v>-317.17</v>
          </cell>
          <cell r="BR213">
            <v>-268.14400000000001</v>
          </cell>
          <cell r="BS213">
            <v>-268.81</v>
          </cell>
          <cell r="BT213">
            <v>-232.892</v>
          </cell>
        </row>
        <row r="214">
          <cell r="F214" t="str">
            <v>Liegenschaften Rückschlag</v>
          </cell>
          <cell r="I214" t="str">
            <v>Liegenschaften Rückschlag</v>
          </cell>
          <cell r="M214" t="e">
            <v>#REF!</v>
          </cell>
          <cell r="BL214">
            <v>-6.133</v>
          </cell>
          <cell r="BM214">
            <v>-5.2610000000000001</v>
          </cell>
          <cell r="BN214">
            <v>-2.1859999999999999</v>
          </cell>
          <cell r="BO214">
            <v>-2.524</v>
          </cell>
          <cell r="BP214">
            <v>-4.6539999999999999</v>
          </cell>
          <cell r="BQ214">
            <v>-3.7930000000000001</v>
          </cell>
          <cell r="BR214">
            <v>-10.339</v>
          </cell>
          <cell r="BS214">
            <v>-14.644</v>
          </cell>
          <cell r="BT214">
            <v>-14.225</v>
          </cell>
        </row>
        <row r="215">
          <cell r="F215" t="str">
            <v>Liegenschaften Vorschlag</v>
          </cell>
        </row>
        <row r="216">
          <cell r="F216" t="str">
            <v>Aufwertungen Wertschriften</v>
          </cell>
          <cell r="I216" t="str">
            <v>Abschreibungen Wertschriften</v>
          </cell>
          <cell r="M216" t="e">
            <v>#REF!</v>
          </cell>
        </row>
        <row r="217">
          <cell r="F217" t="str">
            <v>Abschreibungen Wertschriften</v>
          </cell>
          <cell r="BL217">
            <v>-4.032</v>
          </cell>
          <cell r="BM217">
            <v>-3.762</v>
          </cell>
          <cell r="BN217">
            <v>-3.2890000000000001</v>
          </cell>
          <cell r="BO217">
            <v>-2.407</v>
          </cell>
          <cell r="BP217">
            <v>-18.106000000000002</v>
          </cell>
          <cell r="BQ217">
            <v>-16.18</v>
          </cell>
          <cell r="BR217">
            <v>-13.702</v>
          </cell>
          <cell r="BS217">
            <v>-5.2960000000000003</v>
          </cell>
          <cell r="BT217">
            <v>-19.995000000000001</v>
          </cell>
        </row>
        <row r="218">
          <cell r="F218" t="str">
            <v>Übriges</v>
          </cell>
          <cell r="M218" t="str">
            <v>Übriges</v>
          </cell>
        </row>
        <row r="220">
          <cell r="F220" t="str">
            <v>Differenzkontrolle</v>
          </cell>
          <cell r="I220" t="str">
            <v>Differenzkontrolle</v>
          </cell>
          <cell r="AM220">
            <v>4.8000000000001819E-2</v>
          </cell>
          <cell r="AN220">
            <v>-3.907985046680551E-14</v>
          </cell>
          <cell r="AO220">
            <v>-7.638334409421077E-14</v>
          </cell>
          <cell r="AP220">
            <v>1.2079226507921703E-13</v>
          </cell>
          <cell r="AQ220">
            <v>0</v>
          </cell>
          <cell r="AR220">
            <v>-4.2632564145606011E-14</v>
          </cell>
          <cell r="AS220">
            <v>2.5579538487363607E-13</v>
          </cell>
          <cell r="AT220">
            <v>4.4053649617126212E-13</v>
          </cell>
          <cell r="AU220">
            <v>3.694822225952521E-13</v>
          </cell>
          <cell r="AV220">
            <v>7.815970093361102E-14</v>
          </cell>
          <cell r="AW220">
            <v>3.2684965844964609E-13</v>
          </cell>
          <cell r="AX220">
            <v>-5.0448534238967113E-13</v>
          </cell>
          <cell r="AY220">
            <v>1.2789769243681803E-13</v>
          </cell>
          <cell r="AZ220">
            <v>-1.3500311979441904E-12</v>
          </cell>
          <cell r="BA220">
            <v>0</v>
          </cell>
          <cell r="BB220">
            <v>-2.9842794901924208E-13</v>
          </cell>
          <cell r="BC220">
            <v>1.7621459846850485E-12</v>
          </cell>
          <cell r="BD220">
            <v>2.2737367544323206E-13</v>
          </cell>
          <cell r="BE220">
            <v>2.0000000006064056E-3</v>
          </cell>
          <cell r="BF220">
            <v>4.5474735088646412E-13</v>
          </cell>
          <cell r="BG220">
            <v>1.0000000000616183E-3</v>
          </cell>
          <cell r="BH220">
            <v>0</v>
          </cell>
          <cell r="BI220">
            <v>-2.0000000017148523E-3</v>
          </cell>
          <cell r="BJ220">
            <v>-1.0000000013974386E-3</v>
          </cell>
          <cell r="BK220">
            <v>-8.5265128291212022E-13</v>
          </cell>
          <cell r="BL220">
            <v>1.9095836023552692E-13</v>
          </cell>
          <cell r="BM220">
            <v>1.000000000000778E-3</v>
          </cell>
          <cell r="BN220">
            <v>-4.0000000004511982E-3</v>
          </cell>
          <cell r="BO220">
            <v>-1.0000000012437837E-3</v>
          </cell>
          <cell r="BP220">
            <v>-1.0000000018060007E-3</v>
          </cell>
          <cell r="BQ220">
            <v>-1.6999999998333237E-2</v>
          </cell>
          <cell r="BR220">
            <v>-2.7888802378583932E-12</v>
          </cell>
          <cell r="BS220">
            <v>1.0000000008831833E-3</v>
          </cell>
          <cell r="BT220">
            <v>1.0000000000580656E-3</v>
          </cell>
          <cell r="BU220">
            <v>7.0000000009997621E-3</v>
          </cell>
          <cell r="BV220">
            <v>5.0000000001944045E-3</v>
          </cell>
          <cell r="BW220">
            <v>2.9999973776284605E-6</v>
          </cell>
          <cell r="BX220">
            <v>1.000003976514563E-6</v>
          </cell>
          <cell r="BY220">
            <v>1.9999970390927047E-6</v>
          </cell>
        </row>
        <row r="223">
          <cell r="H223" t="str">
            <v>1)</v>
          </cell>
          <cell r="I223" t="str">
            <v>Die Beiträge werden erst seit 1985 detailliert ausgewiesen.</v>
          </cell>
        </row>
        <row r="224">
          <cell r="H224" t="str">
            <v>2)</v>
          </cell>
          <cell r="I224" t="str">
            <v>Der Bund hat seit 1.1.1990 die Subventionen an die Krankenkassen auf 1,3 Milliarden Franken jährlich erhöht. 1993 wurden die</v>
          </cell>
        </row>
        <row r="225">
          <cell r="I225" t="str">
            <v>Bundesbeiträge um 1.2 Mio. gekürzt.</v>
          </cell>
        </row>
        <row r="226">
          <cell r="H226" t="str">
            <v>3)</v>
          </cell>
          <cell r="I226" t="str">
            <v>Rückerstattungen, Liegenschaften (Vorschlag), Aufwertungen von Wertschriften, Schenkungen, sonstiger Ertrag.</v>
          </cell>
        </row>
        <row r="227">
          <cell r="H227" t="str">
            <v>4)</v>
          </cell>
          <cell r="I227" t="str">
            <v>Allg. Krankenpflegekosten inkl. Leistungsbeiträge an HMO-Kassen; übrige Pflegekosten: Zahnpflegevers. (bis 1981 in Allgemeinen</v>
          </cell>
        </row>
        <row r="229">
          <cell r="I229" t="str">
            <v>Krankenpflegekosten enthalten), Tuberkulose (inkl. Taggeld ab 1988), Wartgelder für Ärzte.</v>
          </cell>
        </row>
        <row r="231">
          <cell r="H231" t="str">
            <v>6)</v>
          </cell>
          <cell r="I231" t="str">
            <v>Sterbegeldversicherung, sonstige Leistungen.</v>
          </cell>
        </row>
        <row r="232">
          <cell r="H232" t="str">
            <v>7)</v>
          </cell>
          <cell r="I232" t="str">
            <v>Unterstützungen, Erstattungen von Rückversicherungen, Wertveränderungen bei Wertschriften und Liegenschaften,</v>
          </cell>
        </row>
        <row r="234">
          <cell r="I234" t="str">
            <v>Krankheitsvorbeugung, sonstiger Aufwand.</v>
          </cell>
        </row>
        <row r="235">
          <cell r="H235" t="str">
            <v>8)</v>
          </cell>
          <cell r="I235" t="str">
            <v>Kumulierte Kassenüberschüsse bzw. -defizite, inkl. Reservebildung.</v>
          </cell>
        </row>
        <row r="258">
          <cell r="BB258" t="e">
            <v>#REF!</v>
          </cell>
          <cell r="BC258" t="e">
            <v>#REF!</v>
          </cell>
          <cell r="BD258" t="e">
            <v>#REF!</v>
          </cell>
          <cell r="BE258" t="e">
            <v>#REF!</v>
          </cell>
          <cell r="BF258" t="e">
            <v>#REF!</v>
          </cell>
          <cell r="BG258" t="e">
            <v>#REF!</v>
          </cell>
          <cell r="BH258" t="e">
            <v>#REF!</v>
          </cell>
          <cell r="BI258" t="e">
            <v>#REF!</v>
          </cell>
          <cell r="BJ258" t="e">
            <v>#REF!</v>
          </cell>
          <cell r="BK258" t="e">
            <v>#REF!</v>
          </cell>
          <cell r="BL258" t="e">
            <v>#REF!</v>
          </cell>
          <cell r="BM258" t="e">
            <v>#REF!</v>
          </cell>
        </row>
        <row r="259">
          <cell r="BB259">
            <v>3920.6680000000001</v>
          </cell>
          <cell r="BC259">
            <v>4342.9189999999999</v>
          </cell>
          <cell r="BD259">
            <v>4662.3289999999997</v>
          </cell>
          <cell r="BE259">
            <v>4891.7690000000002</v>
          </cell>
          <cell r="BF259">
            <v>5069.6880000000001</v>
          </cell>
          <cell r="BG259">
            <v>5348.1659999999993</v>
          </cell>
          <cell r="BH259">
            <v>5676.4310000000005</v>
          </cell>
          <cell r="BI259">
            <v>6240.1170000000011</v>
          </cell>
          <cell r="BJ259">
            <v>6905.2150000000011</v>
          </cell>
          <cell r="BK259">
            <v>7693.9560000000001</v>
          </cell>
          <cell r="BL259">
            <v>8402.1959999999999</v>
          </cell>
          <cell r="BM259">
            <v>8786.3370000000014</v>
          </cell>
        </row>
        <row r="260">
          <cell r="BB260">
            <v>3806.0053000000003</v>
          </cell>
          <cell r="BC260">
            <v>4154.8057999999983</v>
          </cell>
          <cell r="BD260">
            <v>4338.6338000000005</v>
          </cell>
          <cell r="BE260">
            <v>4603.1225999999997</v>
          </cell>
          <cell r="BF260">
            <v>4886.6815999999999</v>
          </cell>
          <cell r="BG260">
            <v>5280.2255999999998</v>
          </cell>
          <cell r="BH260">
            <v>5779.5389999999998</v>
          </cell>
          <cell r="BI260">
            <v>6320.5610000000015</v>
          </cell>
          <cell r="BJ260">
            <v>6865.6690000000008</v>
          </cell>
          <cell r="BK260">
            <v>7342.6290000000008</v>
          </cell>
          <cell r="BL260">
            <v>7840.4529999999995</v>
          </cell>
          <cell r="BM260">
            <v>8429.3809999999994</v>
          </cell>
        </row>
        <row r="261">
          <cell r="BB261">
            <v>103.22299999999996</v>
          </cell>
          <cell r="BC261">
            <v>173.26200000000154</v>
          </cell>
          <cell r="BD261">
            <v>306.79499999999916</v>
          </cell>
          <cell r="BE261">
            <v>270.01000000000113</v>
          </cell>
          <cell r="BF261">
            <v>163.4980000000005</v>
          </cell>
          <cell r="BG261">
            <v>46.547999999999774</v>
          </cell>
          <cell r="BH261">
            <v>-116.91099999999915</v>
          </cell>
          <cell r="BI261">
            <v>-114.97000000000025</v>
          </cell>
          <cell r="BJ261">
            <v>8.1829999999999927</v>
          </cell>
          <cell r="BK261">
            <v>309.62199999999939</v>
          </cell>
          <cell r="BL261">
            <v>509.51099999999951</v>
          </cell>
          <cell r="BM261">
            <v>330.07100000000173</v>
          </cell>
        </row>
        <row r="262">
          <cell r="BB262">
            <v>1154.3050000000001</v>
          </cell>
          <cell r="BC262">
            <v>1297.9770000000001</v>
          </cell>
          <cell r="BD262">
            <v>1546.1369999999999</v>
          </cell>
          <cell r="BE262">
            <v>1769.125</v>
          </cell>
          <cell r="BF262">
            <v>1904.1079999999999</v>
          </cell>
          <cell r="BG262">
            <v>1930.569</v>
          </cell>
          <cell r="BH262">
            <v>1890.6489999999999</v>
          </cell>
          <cell r="BI262">
            <v>1831.394</v>
          </cell>
          <cell r="BJ262">
            <v>1864.1659999999999</v>
          </cell>
          <cell r="BK262">
            <v>2154.2800000000002</v>
          </cell>
          <cell r="BL262">
            <v>2484.4720000000002</v>
          </cell>
          <cell r="BM262">
            <v>2715.3939999999998</v>
          </cell>
        </row>
        <row r="264">
          <cell r="BB264">
            <v>114.66269999999986</v>
          </cell>
          <cell r="BC264">
            <v>188.1132000000016</v>
          </cell>
          <cell r="BD264">
            <v>323.6951999999992</v>
          </cell>
          <cell r="BE264">
            <v>288.64640000000054</v>
          </cell>
          <cell r="BF264">
            <v>183.00640000000021</v>
          </cell>
          <cell r="BG264">
            <v>67.940399999999499</v>
          </cell>
          <cell r="BH264">
            <v>-103.10799999999927</v>
          </cell>
          <cell r="BI264">
            <v>-80.444000000000415</v>
          </cell>
          <cell r="BJ264">
            <v>39.546000000000276</v>
          </cell>
          <cell r="BK264">
            <v>351.32699999999932</v>
          </cell>
          <cell r="BL264">
            <v>561.74300000000039</v>
          </cell>
          <cell r="BM264">
            <v>356.95600000000195</v>
          </cell>
        </row>
        <row r="265">
          <cell r="BB265">
            <v>1154.3050000000001</v>
          </cell>
          <cell r="BC265">
            <v>1342.4182000000017</v>
          </cell>
          <cell r="BD265">
            <v>1621.6721999999993</v>
          </cell>
          <cell r="BE265">
            <v>1834.7834000000005</v>
          </cell>
          <cell r="BF265">
            <v>1952.1314000000002</v>
          </cell>
          <cell r="BG265">
            <v>1972.0483999999994</v>
          </cell>
          <cell r="BH265">
            <v>1827.4610000000007</v>
          </cell>
          <cell r="BI265">
            <v>1810.2049999999995</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zhaushalt AHV 48-96 intern"/>
      <sheetName val="AHV Einleitungsgrafiken Daten"/>
    </sheetNames>
    <sheetDataSet>
      <sheetData sheetId="0">
        <row r="1">
          <cell r="J1" t="str">
            <v>Eurostat Function (to do)</v>
          </cell>
          <cell r="K1" t="str">
            <v>OECD Main Programme Descriptors 1995</v>
          </cell>
          <cell r="L1" t="str">
            <v>OECD SOCX 1996</v>
          </cell>
          <cell r="AA1">
            <v>48</v>
          </cell>
          <cell r="AB1">
            <v>49</v>
          </cell>
          <cell r="AC1">
            <v>50</v>
          </cell>
          <cell r="AD1">
            <v>51</v>
          </cell>
          <cell r="AE1">
            <v>52</v>
          </cell>
          <cell r="AF1">
            <v>53</v>
          </cell>
          <cell r="AG1">
            <v>54</v>
          </cell>
          <cell r="AH1">
            <v>55</v>
          </cell>
          <cell r="AI1">
            <v>56</v>
          </cell>
          <cell r="AJ1">
            <v>57</v>
          </cell>
          <cell r="AK1">
            <v>58</v>
          </cell>
          <cell r="AL1">
            <v>59</v>
          </cell>
          <cell r="AM1">
            <v>60</v>
          </cell>
          <cell r="AN1">
            <v>61</v>
          </cell>
          <cell r="AO1">
            <v>62</v>
          </cell>
          <cell r="AP1">
            <v>63</v>
          </cell>
          <cell r="AQ1">
            <v>64</v>
          </cell>
          <cell r="AR1">
            <v>65</v>
          </cell>
          <cell r="AS1">
            <v>66</v>
          </cell>
          <cell r="AT1">
            <v>67</v>
          </cell>
          <cell r="AU1">
            <v>68</v>
          </cell>
          <cell r="AV1">
            <v>69</v>
          </cell>
          <cell r="AW1">
            <v>70</v>
          </cell>
          <cell r="AX1">
            <v>71</v>
          </cell>
          <cell r="AY1">
            <v>72</v>
          </cell>
          <cell r="AZ1">
            <v>73</v>
          </cell>
          <cell r="BA1">
            <v>74</v>
          </cell>
          <cell r="BB1">
            <v>75</v>
          </cell>
          <cell r="BC1">
            <v>76</v>
          </cell>
          <cell r="BD1">
            <v>77</v>
          </cell>
          <cell r="BE1">
            <v>78</v>
          </cell>
          <cell r="BF1">
            <v>79</v>
          </cell>
          <cell r="BG1">
            <v>80</v>
          </cell>
          <cell r="BH1">
            <v>81</v>
          </cell>
          <cell r="BI1">
            <v>82</v>
          </cell>
          <cell r="BJ1">
            <v>83</v>
          </cell>
          <cell r="BK1">
            <v>84</v>
          </cell>
          <cell r="BL1">
            <v>85</v>
          </cell>
          <cell r="BM1">
            <v>86</v>
          </cell>
          <cell r="BN1">
            <v>87</v>
          </cell>
          <cell r="BO1">
            <v>88</v>
          </cell>
          <cell r="BP1">
            <v>89</v>
          </cell>
          <cell r="BQ1" t="str">
            <v>AHV 90</v>
          </cell>
          <cell r="BR1">
            <v>91</v>
          </cell>
          <cell r="BS1" t="str">
            <v>AHV 92</v>
          </cell>
          <cell r="BT1" t="str">
            <v>AHV 93</v>
          </cell>
          <cell r="BU1" t="str">
            <v>AHV 94</v>
          </cell>
          <cell r="BV1" t="str">
            <v>AHV 95</v>
          </cell>
          <cell r="BW1" t="str">
            <v>AHV 96</v>
          </cell>
          <cell r="BX1" t="str">
            <v>AHV 97</v>
          </cell>
          <cell r="BY1" t="str">
            <v>Zeichenerklärung</v>
          </cell>
        </row>
        <row r="2">
          <cell r="A2" t="str">
            <v>Résume des comptes financiers de l'AVS</v>
          </cell>
          <cell r="E2" t="str">
            <v>Finanzhaushalte der AHV im Überblick</v>
          </cell>
          <cell r="AA2">
            <v>1948</v>
          </cell>
          <cell r="AB2">
            <v>1949</v>
          </cell>
          <cell r="AC2">
            <v>1950</v>
          </cell>
          <cell r="AD2">
            <v>1951</v>
          </cell>
          <cell r="AE2">
            <v>1952</v>
          </cell>
          <cell r="AF2">
            <v>1953</v>
          </cell>
          <cell r="AG2">
            <v>1954</v>
          </cell>
          <cell r="AH2">
            <v>1955</v>
          </cell>
          <cell r="AI2">
            <v>1956</v>
          </cell>
          <cell r="AJ2">
            <v>1957</v>
          </cell>
          <cell r="AK2">
            <v>1958</v>
          </cell>
          <cell r="AL2">
            <v>1959</v>
          </cell>
          <cell r="AM2">
            <v>1960</v>
          </cell>
          <cell r="AN2">
            <v>1961</v>
          </cell>
          <cell r="AO2">
            <v>1962</v>
          </cell>
          <cell r="AP2">
            <v>1963</v>
          </cell>
          <cell r="AQ2">
            <v>1964</v>
          </cell>
          <cell r="AR2">
            <v>1965</v>
          </cell>
          <cell r="AS2">
            <v>1966</v>
          </cell>
          <cell r="AT2">
            <v>1967</v>
          </cell>
          <cell r="AU2">
            <v>1968</v>
          </cell>
          <cell r="AV2">
            <v>1969</v>
          </cell>
          <cell r="AW2">
            <v>1970</v>
          </cell>
          <cell r="AX2">
            <v>1971</v>
          </cell>
          <cell r="AY2">
            <v>1972</v>
          </cell>
          <cell r="AZ2">
            <v>1973</v>
          </cell>
          <cell r="BA2">
            <v>1974</v>
          </cell>
          <cell r="BB2">
            <v>1975</v>
          </cell>
          <cell r="BC2">
            <v>1976</v>
          </cell>
          <cell r="BD2">
            <v>1977</v>
          </cell>
          <cell r="BE2">
            <v>1978</v>
          </cell>
          <cell r="BF2">
            <v>1979</v>
          </cell>
          <cell r="BG2">
            <v>1980</v>
          </cell>
          <cell r="BH2">
            <v>1981</v>
          </cell>
          <cell r="BI2">
            <v>1982</v>
          </cell>
          <cell r="BJ2">
            <v>1983</v>
          </cell>
          <cell r="BK2">
            <v>1984</v>
          </cell>
          <cell r="BL2">
            <v>1985</v>
          </cell>
          <cell r="BM2">
            <v>1986</v>
          </cell>
          <cell r="BN2">
            <v>1987</v>
          </cell>
          <cell r="BO2">
            <v>1988</v>
          </cell>
          <cell r="BP2">
            <v>1989</v>
          </cell>
          <cell r="BQ2">
            <v>1990</v>
          </cell>
          <cell r="BR2">
            <v>1991</v>
          </cell>
          <cell r="BS2">
            <v>1992</v>
          </cell>
          <cell r="BT2">
            <v>1993</v>
          </cell>
          <cell r="BU2">
            <v>1994</v>
          </cell>
          <cell r="BV2">
            <v>1995</v>
          </cell>
          <cell r="BW2">
            <v>1996</v>
          </cell>
          <cell r="BX2">
            <v>1997</v>
          </cell>
        </row>
        <row r="3">
          <cell r="A3" t="str">
            <v>Total des recettes</v>
          </cell>
          <cell r="E3" t="str">
            <v>Total Einnahmen</v>
          </cell>
          <cell r="AW3">
            <v>0</v>
          </cell>
          <cell r="AX3">
            <v>0</v>
          </cell>
          <cell r="AY3">
            <v>0</v>
          </cell>
          <cell r="AZ3">
            <v>0</v>
          </cell>
          <cell r="BA3">
            <v>0</v>
          </cell>
          <cell r="BB3">
            <v>0</v>
          </cell>
          <cell r="BC3">
            <v>0</v>
          </cell>
          <cell r="BD3">
            <v>0</v>
          </cell>
          <cell r="BE3">
            <v>0</v>
          </cell>
          <cell r="BF3">
            <v>0</v>
          </cell>
          <cell r="BG3">
            <v>0</v>
          </cell>
          <cell r="BH3">
            <v>0</v>
          </cell>
          <cell r="BI3">
            <v>0</v>
          </cell>
          <cell r="BJ3">
            <v>0</v>
          </cell>
          <cell r="BK3">
            <v>0</v>
          </cell>
          <cell r="BL3">
            <v>0</v>
          </cell>
          <cell r="BM3">
            <v>0</v>
          </cell>
          <cell r="BN3">
            <v>16513.093193000001</v>
          </cell>
          <cell r="BO3">
            <v>17562.492117000002</v>
          </cell>
          <cell r="BP3">
            <v>18675.595592000001</v>
          </cell>
          <cell r="BQ3">
            <v>20354.899255</v>
          </cell>
          <cell r="BR3">
            <v>22033.528498</v>
          </cell>
          <cell r="BS3">
            <v>23159.702211</v>
          </cell>
          <cell r="BT3">
            <v>23856.373955999999</v>
          </cell>
          <cell r="BU3">
            <v>23923.403999999999</v>
          </cell>
          <cell r="BV3">
            <v>24511.652529999999</v>
          </cell>
          <cell r="BW3">
            <v>24788.181408</v>
          </cell>
          <cell r="BX3">
            <v>25219.125680999998</v>
          </cell>
        </row>
        <row r="4">
          <cell r="A4" t="str">
            <v xml:space="preserve">Cotisations des assurés et des employeurs </v>
          </cell>
          <cell r="E4" t="str">
            <v>Beiträge Versicherte und Arbeitgeber</v>
          </cell>
          <cell r="BN4">
            <v>12887.622922</v>
          </cell>
          <cell r="BO4">
            <v>13756.929768</v>
          </cell>
          <cell r="BP4">
            <v>14720.998240999999</v>
          </cell>
          <cell r="BQ4">
            <v>16029.29063</v>
          </cell>
          <cell r="BR4">
            <v>17302.046784999999</v>
          </cell>
          <cell r="BS4">
            <v>18004.722128000001</v>
          </cell>
          <cell r="BT4">
            <v>18322.074390000002</v>
          </cell>
          <cell r="BU4">
            <v>18306.904999999999</v>
          </cell>
          <cell r="BV4">
            <v>18645.968126</v>
          </cell>
          <cell r="BW4">
            <v>18746.323989</v>
          </cell>
          <cell r="BX4">
            <v>18588.849776999999</v>
          </cell>
        </row>
        <row r="5">
          <cell r="A5" t="str">
            <v>Subventions</v>
          </cell>
          <cell r="B5" t="str">
            <v>au total</v>
          </cell>
          <cell r="E5" t="str">
            <v>Subventionen insgesamt</v>
          </cell>
          <cell r="BN5">
            <v>3141.964242</v>
          </cell>
          <cell r="BO5">
            <v>3326.2151389999999</v>
          </cell>
          <cell r="BP5">
            <v>3392.1979220000003</v>
          </cell>
          <cell r="BQ5">
            <v>3665.5329999999999</v>
          </cell>
          <cell r="BR5">
            <v>3937.6351460000001</v>
          </cell>
          <cell r="BS5">
            <v>4241.2100140000002</v>
          </cell>
          <cell r="BT5">
            <v>4522.8926000000001</v>
          </cell>
          <cell r="BU5">
            <v>4584.9110000000001</v>
          </cell>
          <cell r="BV5">
            <v>4808.6792270000005</v>
          </cell>
          <cell r="BW5">
            <v>4963.3525310000005</v>
          </cell>
          <cell r="BX5">
            <v>5160.5048900000002</v>
          </cell>
        </row>
        <row r="6">
          <cell r="B6" t="str">
            <v>fédérales</v>
          </cell>
          <cell r="F6" t="str">
            <v>davon Bund</v>
          </cell>
          <cell r="BN6">
            <v>2513.5713940000001</v>
          </cell>
          <cell r="BO6">
            <v>2660.9721119999999</v>
          </cell>
          <cell r="BP6">
            <v>2713.7583370000002</v>
          </cell>
          <cell r="BQ6">
            <v>3115.703051</v>
          </cell>
          <cell r="BR6">
            <v>3346.989873</v>
          </cell>
          <cell r="BS6">
            <v>3605.0285119999999</v>
          </cell>
          <cell r="BT6">
            <v>3831.4950060000001</v>
          </cell>
          <cell r="BU6">
            <v>3884.0329999999999</v>
          </cell>
          <cell r="BV6">
            <v>4073.594505</v>
          </cell>
          <cell r="BW6">
            <v>4218.8496510000004</v>
          </cell>
          <cell r="BX6">
            <v>4386.4291579999999</v>
          </cell>
        </row>
        <row r="7">
          <cell r="A7" t="str">
            <v>Intérêts</v>
          </cell>
          <cell r="E7" t="str">
            <v>Zinsen</v>
          </cell>
          <cell r="BN7">
            <v>470.67657600000001</v>
          </cell>
          <cell r="BO7">
            <v>467.29336999999998</v>
          </cell>
          <cell r="BP7">
            <v>550.15347499999996</v>
          </cell>
          <cell r="BQ7">
            <v>652.41838800000005</v>
          </cell>
          <cell r="BR7">
            <v>784.18220399999996</v>
          </cell>
          <cell r="BS7">
            <v>905.22751800000003</v>
          </cell>
          <cell r="BT7">
            <v>998.73424399999999</v>
          </cell>
          <cell r="BU7">
            <v>1019.295</v>
          </cell>
          <cell r="BV7">
            <v>1046.141678</v>
          </cell>
          <cell r="BW7">
            <v>1066.1549669999999</v>
          </cell>
          <cell r="BX7">
            <v>1457.942</v>
          </cell>
        </row>
        <row r="8">
          <cell r="A8" t="str">
            <v>Autres recettes  1)</v>
          </cell>
          <cell r="E8" t="str">
            <v>übrige Einnahmen</v>
          </cell>
          <cell r="BN8">
            <v>12.829452999999999</v>
          </cell>
          <cell r="BO8">
            <v>12.053839999999999</v>
          </cell>
          <cell r="BP8">
            <v>12.245953999999999</v>
          </cell>
          <cell r="BQ8">
            <v>7.6572370000000003</v>
          </cell>
          <cell r="BR8">
            <v>9.6643629999999998</v>
          </cell>
          <cell r="BS8">
            <v>8.5425509999999996</v>
          </cell>
          <cell r="BT8">
            <v>12.672722</v>
          </cell>
          <cell r="BU8">
            <v>12.292999999999999</v>
          </cell>
          <cell r="BV8">
            <v>10.863498999999999</v>
          </cell>
          <cell r="BW8">
            <v>12.349920999999998</v>
          </cell>
          <cell r="BX8">
            <v>11.829013999999999</v>
          </cell>
        </row>
        <row r="9">
          <cell r="A9" t="str">
            <v>Structure des recettes en %</v>
          </cell>
          <cell r="E9" t="str">
            <v>Struktur der Einnahmen in %</v>
          </cell>
        </row>
        <row r="10">
          <cell r="A10" t="str">
            <v xml:space="preserve">Cotisations des assurés et des employeurs </v>
          </cell>
          <cell r="E10" t="str">
            <v>Beiträge Versicherte und Arbeitgeber</v>
          </cell>
          <cell r="BN10">
            <v>0.78044874884271476</v>
          </cell>
          <cell r="BO10">
            <v>0.78331307859683974</v>
          </cell>
          <cell r="BP10">
            <v>0.7882478590030072</v>
          </cell>
          <cell r="BQ10">
            <v>0.78749054118076989</v>
          </cell>
          <cell r="BR10">
            <v>0.7852599181547576</v>
          </cell>
          <cell r="BS10">
            <v>0.77741596001387381</v>
          </cell>
          <cell r="BT10">
            <v>0.76801589477900967</v>
          </cell>
          <cell r="BU10">
            <v>0.76522993968584074</v>
          </cell>
          <cell r="BV10">
            <v>0.76069812523570401</v>
          </cell>
          <cell r="BW10">
            <v>0.75626056145247977</v>
          </cell>
          <cell r="BX10">
            <v>0.73709334780803981</v>
          </cell>
        </row>
        <row r="11">
          <cell r="A11" t="str">
            <v>Subventions</v>
          </cell>
          <cell r="E11" t="str">
            <v>Subventionen insgesamt</v>
          </cell>
          <cell r="BN11">
            <v>0.19027109005427872</v>
          </cell>
          <cell r="BO11">
            <v>0.18939311783549878</v>
          </cell>
          <cell r="BP11">
            <v>0.18163800481164327</v>
          </cell>
          <cell r="BQ11">
            <v>0.18008111728185508</v>
          </cell>
          <cell r="BR11">
            <v>0.17871105603251072</v>
          </cell>
          <cell r="BS11">
            <v>0.18312886648367968</v>
          </cell>
          <cell r="BT11">
            <v>0.18958843487035756</v>
          </cell>
          <cell r="BU11">
            <v>0.19164960805744868</v>
          </cell>
          <cell r="BV11">
            <v>0.19617931598510632</v>
          </cell>
          <cell r="BW11">
            <v>0.20023060382308464</v>
          </cell>
          <cell r="BX11">
            <v>0.20462663754786339</v>
          </cell>
        </row>
        <row r="12">
          <cell r="A12" t="str">
            <v>Intérêts</v>
          </cell>
          <cell r="E12" t="str">
            <v>Zinsen</v>
          </cell>
          <cell r="BN12">
            <v>2.8503235008661046E-2</v>
          </cell>
          <cell r="BO12">
            <v>2.6607463615466797E-2</v>
          </cell>
          <cell r="BP12">
            <v>2.9458416589169839E-2</v>
          </cell>
          <cell r="BQ12">
            <v>3.205215510166376E-2</v>
          </cell>
          <cell r="BR12">
            <v>3.5590405053424867E-2</v>
          </cell>
          <cell r="BS12">
            <v>3.9086319407425303E-2</v>
          </cell>
          <cell r="BT12">
            <v>4.1864461289969561E-2</v>
          </cell>
          <cell r="BU12">
            <v>4.2606603976591294E-2</v>
          </cell>
          <cell r="BV12">
            <v>4.2679361447361376E-2</v>
          </cell>
          <cell r="BW12">
            <v>4.301061661005575E-2</v>
          </cell>
          <cell r="BX12">
            <v>5.781096531424991E-2</v>
          </cell>
        </row>
        <row r="13">
          <cell r="A13" t="str">
            <v>Autres recettes 1)</v>
          </cell>
          <cell r="E13" t="str">
            <v>übrige Einnahmen</v>
          </cell>
          <cell r="BN13">
            <v>7.7692609434545435E-4</v>
          </cell>
          <cell r="BO13">
            <v>6.8633995219461016E-4</v>
          </cell>
          <cell r="BP13">
            <v>6.5571959617961287E-4</v>
          </cell>
          <cell r="BQ13">
            <v>3.7618643571124864E-4</v>
          </cell>
          <cell r="BR13">
            <v>4.3862075930676473E-4</v>
          </cell>
          <cell r="BS13">
            <v>3.6885409502124793E-4</v>
          </cell>
          <cell r="BT13">
            <v>5.3120906066333464E-4</v>
          </cell>
          <cell r="BU13">
            <v>5.1384828011933421E-4</v>
          </cell>
          <cell r="BV13">
            <v>4.4319733182836529E-4</v>
          </cell>
          <cell r="BW13">
            <v>4.9821811437987355E-4</v>
          </cell>
          <cell r="BX13">
            <v>4.6904932984698743E-4</v>
          </cell>
        </row>
        <row r="14">
          <cell r="A14" t="str">
            <v>Total</v>
          </cell>
          <cell r="E14" t="str">
            <v>Total</v>
          </cell>
          <cell r="BN14">
            <v>1</v>
          </cell>
          <cell r="BO14">
            <v>0.99999999999999989</v>
          </cell>
          <cell r="BP14">
            <v>0.99999999999999989</v>
          </cell>
          <cell r="BQ14">
            <v>1</v>
          </cell>
          <cell r="BR14">
            <v>1</v>
          </cell>
          <cell r="BS14">
            <v>1</v>
          </cell>
          <cell r="BT14">
            <v>1.0000000000000002</v>
          </cell>
          <cell r="BU14">
            <v>1</v>
          </cell>
          <cell r="BV14">
            <v>1</v>
          </cell>
          <cell r="BW14">
            <v>1</v>
          </cell>
          <cell r="BX14">
            <v>1</v>
          </cell>
        </row>
        <row r="15">
          <cell r="A15" t="str">
            <v>Total des dépenses</v>
          </cell>
          <cell r="E15" t="str">
            <v>Total Ausgaben</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N15">
            <v>15709.821206000001</v>
          </cell>
          <cell r="BO15">
            <v>16631.075696999997</v>
          </cell>
          <cell r="BP15">
            <v>16960.989599999997</v>
          </cell>
          <cell r="BQ15">
            <v>18327.655491000001</v>
          </cell>
          <cell r="BR15">
            <v>19688.168017000004</v>
          </cell>
          <cell r="BS15">
            <v>21205.979673000002</v>
          </cell>
          <cell r="BT15">
            <v>23046.586512999998</v>
          </cell>
          <cell r="BU15">
            <v>23362.605734999997</v>
          </cell>
          <cell r="BV15">
            <v>24502.824110999994</v>
          </cell>
          <cell r="BW15">
            <v>24816.768906999998</v>
          </cell>
          <cell r="BX15">
            <v>25802.524456000003</v>
          </cell>
        </row>
        <row r="16">
          <cell r="A16" t="str">
            <v>Prestations sociales</v>
          </cell>
          <cell r="E16" t="str">
            <v>Sozialleistungen</v>
          </cell>
          <cell r="BN16">
            <v>15654.623365000001</v>
          </cell>
          <cell r="BO16">
            <v>16578.988515999998</v>
          </cell>
          <cell r="BP16">
            <v>16907.635340999997</v>
          </cell>
          <cell r="BQ16">
            <v>18269.385491000001</v>
          </cell>
          <cell r="BR16">
            <v>19628.648017000003</v>
          </cell>
          <cell r="BS16">
            <v>21118.709673000001</v>
          </cell>
          <cell r="BT16">
            <v>22962.414726999999</v>
          </cell>
          <cell r="BU16">
            <v>23280.498999999996</v>
          </cell>
          <cell r="BV16">
            <v>24415.644943999996</v>
          </cell>
          <cell r="BW16">
            <v>24735.775755999999</v>
          </cell>
          <cell r="BX16">
            <v>25720.542786000002</v>
          </cell>
        </row>
        <row r="17">
          <cell r="A17" t="str">
            <v>Frais d'administration et de gestion</v>
          </cell>
          <cell r="E17" t="str">
            <v>Verwaltungs- und Durchführungskosten</v>
          </cell>
          <cell r="BN17">
            <v>55.197840999999997</v>
          </cell>
          <cell r="BO17">
            <v>52.087181000000001</v>
          </cell>
          <cell r="BP17">
            <v>53.354259000000006</v>
          </cell>
          <cell r="BQ17">
            <v>58.27</v>
          </cell>
          <cell r="BR17">
            <v>59.519999999999996</v>
          </cell>
          <cell r="BS17">
            <v>87.27000000000001</v>
          </cell>
          <cell r="BT17">
            <v>84.171786000000012</v>
          </cell>
          <cell r="BU17">
            <v>82.106735000000015</v>
          </cell>
          <cell r="BV17">
            <v>87.179166999999993</v>
          </cell>
          <cell r="BW17">
            <v>80.993151000000012</v>
          </cell>
          <cell r="BX17">
            <v>81.981669999999994</v>
          </cell>
        </row>
        <row r="18">
          <cell r="A18" t="str">
            <v>Réserves</v>
          </cell>
          <cell r="E18" t="str">
            <v>Rückstellungen</v>
          </cell>
          <cell r="BN18" t="str">
            <v>–</v>
          </cell>
          <cell r="BO18" t="str">
            <v>–</v>
          </cell>
          <cell r="BP18" t="str">
            <v>–</v>
          </cell>
          <cell r="BQ18" t="str">
            <v>–</v>
          </cell>
          <cell r="BR18" t="str">
            <v>–</v>
          </cell>
          <cell r="BS18" t="str">
            <v>–</v>
          </cell>
          <cell r="BT18" t="str">
            <v>–</v>
          </cell>
          <cell r="BU18" t="str">
            <v>–</v>
          </cell>
          <cell r="BV18" t="str">
            <v>–</v>
          </cell>
          <cell r="BW18" t="str">
            <v>–</v>
          </cell>
          <cell r="BX18" t="str">
            <v>–</v>
          </cell>
        </row>
        <row r="19">
          <cell r="A19" t="str">
            <v>Autres dépenses</v>
          </cell>
          <cell r="E19" t="str">
            <v>übrige Ausgaben</v>
          </cell>
          <cell r="BN19" t="str">
            <v>–</v>
          </cell>
          <cell r="BO19" t="str">
            <v>–</v>
          </cell>
          <cell r="BP19" t="str">
            <v>–</v>
          </cell>
          <cell r="BQ19" t="str">
            <v>–</v>
          </cell>
          <cell r="BR19" t="str">
            <v>–</v>
          </cell>
          <cell r="BS19" t="str">
            <v>–</v>
          </cell>
          <cell r="BT19" t="str">
            <v>–</v>
          </cell>
          <cell r="BU19" t="str">
            <v>–</v>
          </cell>
          <cell r="BV19" t="str">
            <v>–</v>
          </cell>
          <cell r="BW19" t="str">
            <v>–</v>
          </cell>
          <cell r="BX19" t="str">
            <v>–</v>
          </cell>
        </row>
        <row r="20">
          <cell r="A20" t="str">
            <v>Solde de compte</v>
          </cell>
          <cell r="E20" t="str">
            <v>Rechnungssaldo</v>
          </cell>
          <cell r="BN20">
            <v>803.27198699999826</v>
          </cell>
          <cell r="BO20">
            <v>931.41642000000138</v>
          </cell>
          <cell r="BP20">
            <v>1714.6059920000007</v>
          </cell>
          <cell r="BQ20">
            <v>2027.2342519999947</v>
          </cell>
          <cell r="BR20">
            <v>2345.3527779999895</v>
          </cell>
          <cell r="BS20">
            <v>1953.652141999999</v>
          </cell>
          <cell r="BT20">
            <v>809.78744300000005</v>
          </cell>
          <cell r="BU20">
            <v>560.79600000000005</v>
          </cell>
          <cell r="BV20">
            <v>8.8284190000000002</v>
          </cell>
          <cell r="BW20">
            <v>-28.581240999999999</v>
          </cell>
          <cell r="BX20">
            <v>-583.39877500000512</v>
          </cell>
        </row>
        <row r="21">
          <cell r="A21" t="str">
            <v>Etat du compte de capital</v>
          </cell>
          <cell r="E21" t="str">
            <v>Stand des Kapitalkontos Ende Jahr</v>
          </cell>
          <cell r="BN21">
            <v>13483.863851999999</v>
          </cell>
          <cell r="BO21">
            <v>14415.280271</v>
          </cell>
          <cell r="BP21">
            <v>16129.886263</v>
          </cell>
          <cell r="BQ21">
            <v>18157.120514999995</v>
          </cell>
          <cell r="BR21">
            <v>20502.473292999985</v>
          </cell>
          <cell r="BS21">
            <v>22456.125434999984</v>
          </cell>
          <cell r="BT21">
            <v>23265.912877999985</v>
          </cell>
          <cell r="BU21">
            <v>23826.708999999999</v>
          </cell>
          <cell r="BV21">
            <v>23835.538189999999</v>
          </cell>
          <cell r="BW21">
            <v>23806.956948999999</v>
          </cell>
          <cell r="BX21">
            <v>23223.558375000001</v>
          </cell>
        </row>
        <row r="22">
          <cell r="A22" t="str">
            <v>en fin d'année</v>
          </cell>
        </row>
        <row r="23">
          <cell r="A23" t="str">
            <v>Contributions des pouvoirs publics</v>
          </cell>
          <cell r="E23" t="str">
            <v>Beiträge der öffentlichen Hand in % der Ausgaben</v>
          </cell>
          <cell r="BN23">
            <v>0.20000000005092355</v>
          </cell>
          <cell r="BO23">
            <v>0.19999999997594867</v>
          </cell>
          <cell r="BP23">
            <v>0.20000000011791769</v>
          </cell>
          <cell r="BQ23">
            <v>0.20000010376668204</v>
          </cell>
          <cell r="BR23">
            <v>0.20000007835162714</v>
          </cell>
          <cell r="BS23">
            <v>0.20000066393537186</v>
          </cell>
          <cell r="BT23">
            <v>0.19624999986218133</v>
          </cell>
          <cell r="BU23">
            <v>0.19624998392757409</v>
          </cell>
          <cell r="BV23">
            <v>0.19624999980476746</v>
          </cell>
          <cell r="BW23">
            <v>0.19999994961471398</v>
          </cell>
          <cell r="BX23">
            <v>0.19999999995349291</v>
          </cell>
        </row>
        <row r="24">
          <cell r="A24" t="str">
            <v>en % des dépenses</v>
          </cell>
        </row>
        <row r="25">
          <cell r="A25" t="str">
            <v>Modification année précédente en %</v>
          </cell>
          <cell r="E25" t="str">
            <v>Veränderung AHV gegenüber Vorjahr in %</v>
          </cell>
          <cell r="AA25">
            <v>1948</v>
          </cell>
          <cell r="AB25">
            <v>1949</v>
          </cell>
          <cell r="AC25">
            <v>1950</v>
          </cell>
          <cell r="AD25">
            <v>1951</v>
          </cell>
          <cell r="AE25">
            <v>1952</v>
          </cell>
          <cell r="AF25">
            <v>1953</v>
          </cell>
          <cell r="AG25">
            <v>1954</v>
          </cell>
          <cell r="AH25">
            <v>1955</v>
          </cell>
          <cell r="AI25">
            <v>1956</v>
          </cell>
          <cell r="AJ25">
            <v>1957</v>
          </cell>
          <cell r="AK25">
            <v>1958</v>
          </cell>
          <cell r="AL25">
            <v>1959</v>
          </cell>
          <cell r="AM25">
            <v>1960</v>
          </cell>
          <cell r="AN25">
            <v>1961</v>
          </cell>
          <cell r="AO25">
            <v>1962</v>
          </cell>
          <cell r="AP25">
            <v>1963</v>
          </cell>
          <cell r="AQ25">
            <v>1964</v>
          </cell>
          <cell r="AR25">
            <v>1965</v>
          </cell>
          <cell r="AS25">
            <v>1966</v>
          </cell>
          <cell r="AT25">
            <v>1967</v>
          </cell>
          <cell r="AU25">
            <v>1968</v>
          </cell>
          <cell r="AV25">
            <v>1969</v>
          </cell>
          <cell r="AW25">
            <v>1970</v>
          </cell>
          <cell r="AX25">
            <v>1971</v>
          </cell>
          <cell r="AY25">
            <v>1972</v>
          </cell>
          <cell r="AZ25">
            <v>1973</v>
          </cell>
          <cell r="BA25">
            <v>1974</v>
          </cell>
          <cell r="BB25">
            <v>1975</v>
          </cell>
          <cell r="BC25">
            <v>1976</v>
          </cell>
          <cell r="BD25">
            <v>1977</v>
          </cell>
          <cell r="BE25">
            <v>1978</v>
          </cell>
          <cell r="BF25">
            <v>1979</v>
          </cell>
          <cell r="BG25">
            <v>1980</v>
          </cell>
          <cell r="BH25">
            <v>1981</v>
          </cell>
          <cell r="BI25">
            <v>1982</v>
          </cell>
          <cell r="BJ25">
            <v>1983</v>
          </cell>
          <cell r="BK25">
            <v>1984</v>
          </cell>
          <cell r="BL25">
            <v>1985</v>
          </cell>
          <cell r="BM25">
            <v>1986</v>
          </cell>
          <cell r="BN25">
            <v>1987</v>
          </cell>
          <cell r="BO25">
            <v>1988</v>
          </cell>
          <cell r="BP25">
            <v>1989</v>
          </cell>
          <cell r="BQ25">
            <v>1990</v>
          </cell>
          <cell r="BR25">
            <v>1991</v>
          </cell>
          <cell r="BS25">
            <v>1992</v>
          </cell>
          <cell r="BT25">
            <v>1993</v>
          </cell>
          <cell r="BU25">
            <v>1994</v>
          </cell>
          <cell r="BV25">
            <v>1995</v>
          </cell>
          <cell r="BW25">
            <v>1996</v>
          </cell>
          <cell r="BX25">
            <v>1997</v>
          </cell>
        </row>
        <row r="26">
          <cell r="A26" t="str">
            <v>Total des recettes</v>
          </cell>
          <cell r="E26" t="str">
            <v>Total Einnahmen</v>
          </cell>
          <cell r="AA26" t="str">
            <v>–</v>
          </cell>
          <cell r="BN26" t="str">
            <v>...</v>
          </cell>
          <cell r="BO26">
            <v>6.3549506548224777E-2</v>
          </cell>
          <cell r="BP26">
            <v>6.3379585743560174E-2</v>
          </cell>
          <cell r="BQ26">
            <v>8.9919684474178529E-2</v>
          </cell>
          <cell r="BR26">
            <v>8.2468069331645522E-2</v>
          </cell>
          <cell r="BS26">
            <v>5.111181865865122E-2</v>
          </cell>
          <cell r="BT26">
            <v>3.0081204786351012E-2</v>
          </cell>
          <cell r="BU26">
            <v>2.8097331188565722E-3</v>
          </cell>
          <cell r="BV26">
            <v>2.4588830669749262E-2</v>
          </cell>
          <cell r="BW26">
            <v>1.1281527333236951E-2</v>
          </cell>
          <cell r="BX26">
            <v>1.7385070163352889E-2</v>
          </cell>
        </row>
        <row r="27">
          <cell r="A27" t="str">
            <v xml:space="preserve">Cotisations des assurés et des employeurs </v>
          </cell>
          <cell r="E27" t="str">
            <v>Beiträge Versicherte und Arbeitgeber</v>
          </cell>
          <cell r="AA27" t="str">
            <v>–</v>
          </cell>
          <cell r="BN27" t="str">
            <v>...</v>
          </cell>
          <cell r="BO27">
            <v>6.7452846134723243E-2</v>
          </cell>
          <cell r="BP27">
            <v>7.0078752254919552E-2</v>
          </cell>
          <cell r="BQ27">
            <v>8.8872532119202763E-2</v>
          </cell>
          <cell r="BR27">
            <v>7.9401901455198765E-2</v>
          </cell>
          <cell r="BS27">
            <v>4.0612266960761367E-2</v>
          </cell>
          <cell r="BT27">
            <v>1.7626057194543909E-2</v>
          </cell>
          <cell r="BU27">
            <v>-8.2792972439205137E-4</v>
          </cell>
          <cell r="BV27">
            <v>1.8521051264536625E-2</v>
          </cell>
          <cell r="BW27">
            <v>5.3821749732620994E-3</v>
          </cell>
          <cell r="BX27">
            <v>-8.4002715461657385E-3</v>
          </cell>
        </row>
        <row r="28">
          <cell r="A28" t="str">
            <v>Subventions</v>
          </cell>
          <cell r="B28" t="str">
            <v>au total</v>
          </cell>
          <cell r="E28" t="str">
            <v>Subventionen insgesamt</v>
          </cell>
          <cell r="AA28" t="str">
            <v>–</v>
          </cell>
          <cell r="BN28" t="str">
            <v>...</v>
          </cell>
          <cell r="BO28">
            <v>5.8641945868459722E-2</v>
          </cell>
          <cell r="BP28">
            <v>1.9837196405713353E-2</v>
          </cell>
          <cell r="BQ28">
            <v>8.0577573680855386E-2</v>
          </cell>
          <cell r="BR28">
            <v>7.4232627560575803E-2</v>
          </cell>
          <cell r="BS28">
            <v>7.7095733033667013E-2</v>
          </cell>
          <cell r="BT28">
            <v>6.6415618436762358E-2</v>
          </cell>
          <cell r="BU28">
            <v>1.3712109812202833E-2</v>
          </cell>
          <cell r="BV28">
            <v>4.880535892626936E-2</v>
          </cell>
          <cell r="BW28">
            <v>3.2165444334804727E-2</v>
          </cell>
          <cell r="BX28">
            <v>3.9721611102300214E-2</v>
          </cell>
        </row>
        <row r="29">
          <cell r="B29" t="str">
            <v>fédérales</v>
          </cell>
          <cell r="F29" t="str">
            <v>davon Bund</v>
          </cell>
          <cell r="AA29" t="str">
            <v>–</v>
          </cell>
          <cell r="BN29" t="str">
            <v>...</v>
          </cell>
          <cell r="BO29">
            <v>5.8641946018263669E-2</v>
          </cell>
          <cell r="BP29">
            <v>1.983719587362609E-2</v>
          </cell>
          <cell r="BQ29">
            <v>0.14811367265824438</v>
          </cell>
          <cell r="BR29">
            <v>7.4232626862745343E-2</v>
          </cell>
          <cell r="BS29">
            <v>7.7095733417535728E-2</v>
          </cell>
          <cell r="BT29">
            <v>6.2819612451375795E-2</v>
          </cell>
          <cell r="BU29">
            <v>1.3712139495869691E-2</v>
          </cell>
          <cell r="BV29">
            <v>4.880532812156857E-2</v>
          </cell>
          <cell r="BW29">
            <v>3.5657733194040642E-2</v>
          </cell>
          <cell r="BX29">
            <v>3.9721611544103697E-2</v>
          </cell>
        </row>
        <row r="30">
          <cell r="A30" t="str">
            <v>Intérêts</v>
          </cell>
          <cell r="E30" t="str">
            <v>Zinsen</v>
          </cell>
          <cell r="AA30" t="str">
            <v>–</v>
          </cell>
          <cell r="BN30" t="str">
            <v>...</v>
          </cell>
          <cell r="BO30">
            <v>-7.1879633967594225E-3</v>
          </cell>
          <cell r="BP30">
            <v>0.17731923951756468</v>
          </cell>
          <cell r="BQ30">
            <v>0.1858843352757158</v>
          </cell>
          <cell r="BR30">
            <v>0.20196214334780516</v>
          </cell>
          <cell r="BS30">
            <v>0.15435865973821583</v>
          </cell>
          <cell r="BT30">
            <v>0.10329638034711186</v>
          </cell>
          <cell r="BU30">
            <v>2.05868138831935E-2</v>
          </cell>
          <cell r="BV30">
            <v>2.6338477084651535E-2</v>
          </cell>
          <cell r="BW30">
            <v>1.9130572293287296E-2</v>
          </cell>
          <cell r="BX30">
            <v>0.36747662875166265</v>
          </cell>
        </row>
        <row r="31">
          <cell r="A31" t="str">
            <v>Autres recettes  1)</v>
          </cell>
          <cell r="E31" t="str">
            <v>übrige Einnahmen</v>
          </cell>
          <cell r="AA31" t="str">
            <v>–</v>
          </cell>
          <cell r="BN31" t="str">
            <v>...</v>
          </cell>
          <cell r="BO31">
            <v>-6.0455656215428699E-2</v>
          </cell>
          <cell r="BP31">
            <v>1.5937991544603181E-2</v>
          </cell>
          <cell r="BQ31">
            <v>-0.37471290517668121</v>
          </cell>
          <cell r="BR31">
            <v>0.26212144145466554</v>
          </cell>
          <cell r="BS31">
            <v>-0.11607717963408459</v>
          </cell>
          <cell r="BT31">
            <v>0.48348215890077806</v>
          </cell>
          <cell r="BU31">
            <v>-2.996372839236916E-2</v>
          </cell>
          <cell r="BV31">
            <v>-0.11628577239079152</v>
          </cell>
          <cell r="BW31">
            <v>0.13682718615797729</v>
          </cell>
          <cell r="BX31">
            <v>-4.2178974262264468E-2</v>
          </cell>
        </row>
        <row r="32">
          <cell r="A32" t="str">
            <v>Total des dépenses</v>
          </cell>
          <cell r="E32" t="str">
            <v>Total Ausgaben</v>
          </cell>
          <cell r="AA32" t="str">
            <v>–</v>
          </cell>
          <cell r="BN32" t="str">
            <v>...</v>
          </cell>
          <cell r="BO32">
            <v>5.864194626531738E-2</v>
          </cell>
          <cell r="BP32">
            <v>1.9837195681786879E-2</v>
          </cell>
          <cell r="BQ32">
            <v>8.057701367849468E-2</v>
          </cell>
          <cell r="BR32">
            <v>7.4232764068928425E-2</v>
          </cell>
          <cell r="BS32">
            <v>7.7092579395372063E-2</v>
          </cell>
          <cell r="BT32">
            <v>8.6796595506667629E-2</v>
          </cell>
          <cell r="BU32">
            <v>1.3712192121021483E-2</v>
          </cell>
          <cell r="BV32">
            <v>4.8805274074878335E-2</v>
          </cell>
          <cell r="BW32">
            <v>1.2812596400227472E-2</v>
          </cell>
          <cell r="BX32">
            <v>3.9721349410718698E-2</v>
          </cell>
        </row>
        <row r="33">
          <cell r="A33" t="str">
            <v>Prestations sociales</v>
          </cell>
          <cell r="E33" t="str">
            <v>Sozialleistungen</v>
          </cell>
          <cell r="AA33" t="str">
            <v>–</v>
          </cell>
          <cell r="BN33" t="str">
            <v>...</v>
          </cell>
          <cell r="BO33">
            <v>5.9047421930741306E-2</v>
          </cell>
          <cell r="BP33">
            <v>1.9823092626117145E-2</v>
          </cell>
          <cell r="BQ33">
            <v>8.0540544111324719E-2</v>
          </cell>
          <cell r="BR33">
            <v>7.4401108163687946E-2</v>
          </cell>
          <cell r="BS33">
            <v>7.5912597480452204E-2</v>
          </cell>
          <cell r="BT33">
            <v>8.7301974531007964E-2</v>
          </cell>
          <cell r="BU33">
            <v>1.3852387772875785E-2</v>
          </cell>
          <cell r="BV33">
            <v>4.8759519458753786E-2</v>
          </cell>
          <cell r="BW33">
            <v>1.3111708199159189E-2</v>
          </cell>
          <cell r="BX33">
            <v>3.9811447181361759E-2</v>
          </cell>
        </row>
        <row r="34">
          <cell r="A34" t="str">
            <v>Frais d'administration et de gestion</v>
          </cell>
          <cell r="E34" t="str">
            <v>Verwaltungs- und Durchführungskosten</v>
          </cell>
          <cell r="AA34" t="str">
            <v>–</v>
          </cell>
          <cell r="BN34" t="str">
            <v>...</v>
          </cell>
          <cell r="BO34">
            <v>-5.6354740396458602E-2</v>
          </cell>
          <cell r="BP34">
            <v>2.4326100504460157E-2</v>
          </cell>
          <cell r="BQ34">
            <v>9.2133994401458974E-2</v>
          </cell>
          <cell r="BR34">
            <v>2.1451862021623302E-2</v>
          </cell>
          <cell r="BS34">
            <v>0.46622983870967771</v>
          </cell>
          <cell r="BT34">
            <v>-3.5501478171192868E-2</v>
          </cell>
          <cell r="BU34">
            <v>-2.4533767169916065E-2</v>
          </cell>
          <cell r="BV34">
            <v>6.1778513053770467E-2</v>
          </cell>
          <cell r="BW34">
            <v>-7.0957502954805518E-2</v>
          </cell>
          <cell r="BX34">
            <v>1.2204970269646509E-2</v>
          </cell>
        </row>
        <row r="35">
          <cell r="A35" t="str">
            <v>Réserves</v>
          </cell>
          <cell r="E35" t="str">
            <v>Rückstellungen</v>
          </cell>
          <cell r="AA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row>
        <row r="36">
          <cell r="A36" t="str">
            <v>Autres dépenses</v>
          </cell>
          <cell r="E36" t="str">
            <v>übrige Ausgaben</v>
          </cell>
          <cell r="AA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row>
        <row r="37">
          <cell r="A37" t="str">
            <v>Solde de compte</v>
          </cell>
          <cell r="E37" t="str">
            <v>Rechnungssaldo</v>
          </cell>
          <cell r="AA37" t="str">
            <v>–</v>
          </cell>
          <cell r="BN37" t="str">
            <v>...</v>
          </cell>
          <cell r="BO37">
            <v>0.15952807401959523</v>
          </cell>
          <cell r="BP37">
            <v>0.84085866985252222</v>
          </cell>
          <cell r="BQ37">
            <v>0.1823324200770633</v>
          </cell>
          <cell r="BR37">
            <v>0.15692243049176513</v>
          </cell>
          <cell r="BS37">
            <v>-0.16701139362668294</v>
          </cell>
          <cell r="BT37">
            <v>-0.58550070117856201</v>
          </cell>
          <cell r="BU37">
            <v>-0.30747753024863833</v>
          </cell>
          <cell r="BV37">
            <v>-0.98425734313368851</v>
          </cell>
          <cell r="BW37">
            <v>-4.2374132899673196</v>
          </cell>
          <cell r="BX37">
            <v>19.411946948000093</v>
          </cell>
        </row>
        <row r="38">
          <cell r="A38" t="str">
            <v>Etat du compte de capital en fin d'année</v>
          </cell>
          <cell r="E38" t="str">
            <v>Stand des Kapitalkontos Ende Jahr</v>
          </cell>
          <cell r="AA38" t="str">
            <v>–</v>
          </cell>
          <cell r="BN38" t="str">
            <v>...</v>
          </cell>
          <cell r="BO38">
            <v>6.9076373747414266E-2</v>
          </cell>
          <cell r="BP38">
            <v>0.11894364589284923</v>
          </cell>
          <cell r="BQ38">
            <v>0.12568186898194211</v>
          </cell>
          <cell r="BR38">
            <v>0.12916986347380588</v>
          </cell>
          <cell r="BS38">
            <v>9.5288608065984937E-2</v>
          </cell>
          <cell r="BT38">
            <v>3.6060871023541274E-2</v>
          </cell>
          <cell r="BU38">
            <v>2.4103766095088242E-2</v>
          </cell>
          <cell r="BV38">
            <v>3.705585190132421E-4</v>
          </cell>
          <cell r="BW38">
            <v>-1.1991019784060031E-3</v>
          </cell>
          <cell r="BX38">
            <v>-2.4505381987701025E-2</v>
          </cell>
        </row>
        <row r="39">
          <cell r="BG39">
            <v>33277</v>
          </cell>
          <cell r="BH39" t="str">
            <v>Ep, 7.11.1996</v>
          </cell>
          <cell r="BI39" t="str">
            <v>Ep, 7.11.1996</v>
          </cell>
          <cell r="BJ39" t="str">
            <v>Ep, 7.11.1996</v>
          </cell>
          <cell r="BK39" t="str">
            <v>Ep, 7.11.1996</v>
          </cell>
          <cell r="BL39">
            <v>33277</v>
          </cell>
          <cell r="BM39" t="str">
            <v>Ep, 7.11.1996</v>
          </cell>
          <cell r="BN39" t="str">
            <v>Ep, 18.1.1998</v>
          </cell>
          <cell r="BO39" t="str">
            <v>Ep, 18.1.1998</v>
          </cell>
          <cell r="BP39" t="str">
            <v>Ep, 18.1.1998</v>
          </cell>
          <cell r="BQ39" t="str">
            <v>Ep, 18.1.1998</v>
          </cell>
          <cell r="BR39" t="str">
            <v>Ep, 18.1.1998</v>
          </cell>
          <cell r="BS39" t="str">
            <v>Ep, 18.1.1998</v>
          </cell>
          <cell r="BT39" t="str">
            <v>Ep, 18.1.1998</v>
          </cell>
          <cell r="BU39" t="str">
            <v>Ep, 18.1.1998</v>
          </cell>
          <cell r="BV39" t="str">
            <v>Ep, 18.1.1998</v>
          </cell>
          <cell r="BW39" t="str">
            <v>Ep, 18.1.1998</v>
          </cell>
        </row>
        <row r="40">
          <cell r="A40" t="str">
            <v>KONTROLLE</v>
          </cell>
          <cell r="C40" t="str">
            <v>Control</v>
          </cell>
          <cell r="E40" t="str">
            <v>KONTROLLE</v>
          </cell>
          <cell r="BG40" t="e">
            <v>#REF!</v>
          </cell>
          <cell r="BH40" t="e">
            <v>#REF!</v>
          </cell>
          <cell r="BI40" t="e">
            <v>#REF!</v>
          </cell>
          <cell r="BJ40" t="e">
            <v>#REF!</v>
          </cell>
          <cell r="BK40" t="e">
            <v>#REF!</v>
          </cell>
          <cell r="BL40" t="e">
            <v>#REF!</v>
          </cell>
          <cell r="BN40">
            <v>-1.8189894035458565E-12</v>
          </cell>
          <cell r="BO40">
            <v>0</v>
          </cell>
          <cell r="BP40">
            <v>0</v>
          </cell>
          <cell r="BQ40">
            <v>0</v>
          </cell>
          <cell r="BR40">
            <v>-9.6643629999998666</v>
          </cell>
          <cell r="BS40">
            <v>-8.5425510000022769</v>
          </cell>
          <cell r="BT40">
            <v>-12.672721999999339</v>
          </cell>
          <cell r="BU40">
            <v>-12.293000000001484</v>
          </cell>
          <cell r="BV40">
            <v>-10.863498999999138</v>
          </cell>
          <cell r="BW40">
            <v>-3.637978807091713E-12</v>
          </cell>
          <cell r="BX40">
            <v>0</v>
          </cell>
        </row>
        <row r="41">
          <cell r="E41" t="str">
            <v>Strukturangaben AHV</v>
          </cell>
        </row>
        <row r="42">
          <cell r="E42" t="str">
            <v>Struktur der Einnahmen in %</v>
          </cell>
        </row>
        <row r="43">
          <cell r="E43" t="str">
            <v>Beiträge Versicherte und Arbeitgeber</v>
          </cell>
        </row>
        <row r="44">
          <cell r="E44" t="str">
            <v>Subventionen insgesamt</v>
          </cell>
        </row>
        <row r="45">
          <cell r="E45" t="str">
            <v>Zinsen</v>
          </cell>
        </row>
        <row r="46">
          <cell r="E46" t="str">
            <v>übrige Einnahmen</v>
          </cell>
        </row>
        <row r="47">
          <cell r="E47" t="str">
            <v>Total</v>
          </cell>
        </row>
        <row r="48">
          <cell r="E48" t="str">
            <v>Struktur der Ausgaben in %</v>
          </cell>
        </row>
        <row r="49">
          <cell r="E49" t="str">
            <v>Sozialleistungen</v>
          </cell>
        </row>
        <row r="50">
          <cell r="E50" t="str">
            <v>Verwaltungs- und Durchführungskosten</v>
          </cell>
        </row>
        <row r="51">
          <cell r="E51" t="str">
            <v>Rückstellungen</v>
          </cell>
        </row>
        <row r="52">
          <cell r="E52" t="str">
            <v>Übrige Ausgaben</v>
          </cell>
        </row>
        <row r="53">
          <cell r="E53" t="str">
            <v>Total</v>
          </cell>
        </row>
        <row r="54">
          <cell r="E54" t="str">
            <v>Rechnungssaldo in % der Einnahmen</v>
          </cell>
        </row>
        <row r="55">
          <cell r="E55" t="str">
            <v>Rechnungssaldo in % der Ausgaben</v>
          </cell>
        </row>
        <row r="56">
          <cell r="E56" t="str">
            <v>Kapitalkonto in % der Einnahmen</v>
          </cell>
        </row>
        <row r="57">
          <cell r="E57" t="str">
            <v>Kapitalkonto in % der Ausgaben</v>
          </cell>
        </row>
        <row r="75">
          <cell r="E75" t="str">
            <v>Ordentliche Renten Jahreswerte</v>
          </cell>
        </row>
        <row r="76">
          <cell r="E76" t="str">
            <v>Altersrenten Monatswerte</v>
          </cell>
        </row>
        <row r="77">
          <cell r="E77" t="str">
            <v>Einfache Rente</v>
          </cell>
        </row>
        <row r="78">
          <cell r="E78" t="str">
            <v xml:space="preserve">Ehepaar-Rente </v>
          </cell>
        </row>
        <row r="79">
          <cell r="E79" t="str">
            <v xml:space="preserve">Ehefrau-Zusatzrente </v>
          </cell>
        </row>
        <row r="80">
          <cell r="E80" t="str">
            <v xml:space="preserve">Einfache Kinder-Rente </v>
          </cell>
        </row>
        <row r="81">
          <cell r="E81" t="str">
            <v xml:space="preserve">Doppel-Kinder-Rente </v>
          </cell>
        </row>
        <row r="82">
          <cell r="E82" t="str">
            <v>Hinterlassenenrenten Monatswerte</v>
          </cell>
        </row>
        <row r="83">
          <cell r="E83" t="str">
            <v>Witwenrente</v>
          </cell>
        </row>
        <row r="84">
          <cell r="E84" t="str">
            <v>Witwenabfindung</v>
          </cell>
        </row>
        <row r="85">
          <cell r="E85" t="str">
            <v>Einfache Waisenrente</v>
          </cell>
        </row>
        <row r="86">
          <cell r="E86" t="str">
            <v>Vollwaisenrente</v>
          </cell>
        </row>
        <row r="87">
          <cell r="E87" t="str">
            <v>Ausserordentliche Renten Jahreswerte</v>
          </cell>
        </row>
        <row r="88">
          <cell r="E88" t="str">
            <v>Altersrenten Monatswerte</v>
          </cell>
        </row>
        <row r="89">
          <cell r="E89" t="str">
            <v>Einfache Rente</v>
          </cell>
        </row>
        <row r="90">
          <cell r="E90" t="str">
            <v xml:space="preserve">Ehepaar-Rente </v>
          </cell>
        </row>
        <row r="91">
          <cell r="E91" t="str">
            <v>Ehefrau-Zusatzrente</v>
          </cell>
        </row>
        <row r="92">
          <cell r="E92" t="str">
            <v>Einfache Kinder-Rente</v>
          </cell>
        </row>
        <row r="93">
          <cell r="E93" t="str">
            <v xml:space="preserve">Doppel-Kinder-Rente </v>
          </cell>
        </row>
        <row r="94">
          <cell r="E94" t="str">
            <v>Hinterlassenenrenten Monatswerte</v>
          </cell>
        </row>
        <row r="95">
          <cell r="E95" t="str">
            <v>Witwenrente</v>
          </cell>
        </row>
        <row r="96">
          <cell r="E96" t="str">
            <v>Witwenabfindung</v>
          </cell>
        </row>
        <row r="97">
          <cell r="E97" t="str">
            <v>Einfache Waisenrente</v>
          </cell>
        </row>
        <row r="98">
          <cell r="E98" t="str">
            <v>Vollwaisenrente</v>
          </cell>
        </row>
        <row r="99">
          <cell r="E99" t="str">
            <v>Betriebsrechnung der AHV</v>
          </cell>
        </row>
        <row r="100">
          <cell r="E100" t="str">
            <v>Einnahmen</v>
          </cell>
        </row>
        <row r="101">
          <cell r="F101" t="str">
            <v>Beiträge der Versicherten und Arbeitgeber</v>
          </cell>
        </row>
        <row r="102">
          <cell r="F102" t="str">
            <v>Subventionen</v>
          </cell>
        </row>
        <row r="103">
          <cell r="F103" t="str">
            <v>davon Bund</v>
          </cell>
        </row>
        <row r="104">
          <cell r="F104" t="str">
            <v>davon Kantone</v>
          </cell>
        </row>
        <row r="105">
          <cell r="F105" t="str">
            <v>Regress netto</v>
          </cell>
        </row>
        <row r="106">
          <cell r="F106" t="str">
            <v>Zahlungen von haftpflichtigen Dritten</v>
          </cell>
        </row>
        <row r="107">
          <cell r="F107" t="str">
            <v>Regresskosten</v>
          </cell>
        </row>
        <row r="108">
          <cell r="F108" t="str">
            <v>Zinsen netto</v>
          </cell>
        </row>
        <row r="109">
          <cell r="F109" t="str">
            <v>Total Einnahmen AHV</v>
          </cell>
        </row>
        <row r="110">
          <cell r="E110" t="str">
            <v>Ausgaben</v>
          </cell>
        </row>
        <row r="111">
          <cell r="F111" t="str">
            <v>Geldleistungen</v>
          </cell>
        </row>
        <row r="112">
          <cell r="F112" t="str">
            <v xml:space="preserve"> davon Beitragsrückvergütungen, Rückerstattungen, Fürsorgeleistungen</v>
          </cell>
        </row>
        <row r="113">
          <cell r="F113" t="str">
            <v>Ordentliche Renten</v>
          </cell>
          <cell r="K113" t="str">
            <v>1, 4</v>
          </cell>
        </row>
        <row r="114">
          <cell r="G114" t="str">
            <v>Altersrenten</v>
          </cell>
          <cell r="K114">
            <v>1.1000000000000001</v>
          </cell>
        </row>
        <row r="115">
          <cell r="G115" t="str">
            <v>Einfache Rente</v>
          </cell>
          <cell r="K115" t="str">
            <v>1.1.1 </v>
          </cell>
          <cell r="L115" t="str">
            <v>1.1.1 </v>
          </cell>
        </row>
        <row r="116">
          <cell r="G116" t="str">
            <v xml:space="preserve">Ehepaar-Rente </v>
          </cell>
          <cell r="K116" t="str">
            <v>1.1.1, 1.1.2</v>
          </cell>
          <cell r="L116" t="str">
            <v>1.1.1 </v>
          </cell>
        </row>
        <row r="117">
          <cell r="G117" t="str">
            <v xml:space="preserve">Ehefrau-Zusatzrente </v>
          </cell>
          <cell r="K117" t="str">
            <v>1.1.2 </v>
          </cell>
          <cell r="L117" t="str">
            <v>1.1.2 </v>
          </cell>
        </row>
        <row r="118">
          <cell r="G118" t="str">
            <v xml:space="preserve">Einfache Kinder-Rente </v>
          </cell>
          <cell r="K118" t="str">
            <v>1.1.3 </v>
          </cell>
          <cell r="L118" t="str">
            <v>1.1.3 </v>
          </cell>
        </row>
        <row r="119">
          <cell r="G119" t="str">
            <v xml:space="preserve">Doppel-Kinder-Rente </v>
          </cell>
          <cell r="K119" t="str">
            <v>1.1.3 </v>
          </cell>
          <cell r="L119" t="str">
            <v>1.1.3 </v>
          </cell>
        </row>
        <row r="120">
          <cell r="G120" t="str">
            <v>Hinterlassenenrenten</v>
          </cell>
          <cell r="K120">
            <v>4</v>
          </cell>
        </row>
        <row r="121">
          <cell r="G121" t="str">
            <v>Witwenrente</v>
          </cell>
          <cell r="K121" t="str">
            <v>4.1.1 </v>
          </cell>
          <cell r="L121" t="str">
            <v>6.1.1 </v>
          </cell>
        </row>
        <row r="122">
          <cell r="G122" t="str">
            <v>Witwenabfindung</v>
          </cell>
          <cell r="K122">
            <v>4.2</v>
          </cell>
          <cell r="L122" t="str">
            <v>-</v>
          </cell>
        </row>
        <row r="123">
          <cell r="G123" t="str">
            <v>Einfache Waisenrente</v>
          </cell>
          <cell r="K123" t="str">
            <v>4.1.2 </v>
          </cell>
          <cell r="L123" t="str">
            <v>6.1.2 </v>
          </cell>
        </row>
        <row r="124">
          <cell r="G124" t="str">
            <v>Vollwaisenrente</v>
          </cell>
          <cell r="K124" t="str">
            <v>4.1.2 </v>
          </cell>
          <cell r="L124" t="str">
            <v>6.1.2 </v>
          </cell>
        </row>
        <row r="125">
          <cell r="F125" t="str">
            <v>Ausserordentliche Renten</v>
          </cell>
          <cell r="K125" t="str">
            <v>1, 4</v>
          </cell>
        </row>
        <row r="126">
          <cell r="G126" t="str">
            <v>Altersrenten</v>
          </cell>
          <cell r="K126">
            <v>1.1000000000000001</v>
          </cell>
        </row>
        <row r="127">
          <cell r="G127" t="str">
            <v>Einfache Rente</v>
          </cell>
          <cell r="K127" t="str">
            <v>1.1.1 </v>
          </cell>
          <cell r="L127" t="str">
            <v>1.1.1 </v>
          </cell>
        </row>
        <row r="128">
          <cell r="G128" t="str">
            <v xml:space="preserve">Ehepaar-Rente </v>
          </cell>
          <cell r="K128" t="str">
            <v>1.1.1, 1.1.2</v>
          </cell>
          <cell r="L128" t="str">
            <v>1.1.1 </v>
          </cell>
        </row>
        <row r="129">
          <cell r="G129" t="str">
            <v>Ehefrau-Zusatzrente</v>
          </cell>
          <cell r="K129" t="str">
            <v>1.1.2 </v>
          </cell>
          <cell r="L129" t="str">
            <v>1.1.2 </v>
          </cell>
        </row>
        <row r="130">
          <cell r="G130" t="str">
            <v>Einfache Kinder-Rente</v>
          </cell>
          <cell r="K130" t="str">
            <v>1.1.3 </v>
          </cell>
          <cell r="L130" t="str">
            <v>1.1.3 </v>
          </cell>
        </row>
        <row r="131">
          <cell r="G131" t="str">
            <v xml:space="preserve">Doppel-Kinder-Rente </v>
          </cell>
          <cell r="K131" t="str">
            <v>1.1.3 </v>
          </cell>
          <cell r="L131" t="str">
            <v>1.1.3 </v>
          </cell>
        </row>
        <row r="132">
          <cell r="G132" t="str">
            <v>Hinterlassenenrenten</v>
          </cell>
          <cell r="K132">
            <v>4</v>
          </cell>
        </row>
        <row r="133">
          <cell r="G133" t="str">
            <v>Witwenrente</v>
          </cell>
          <cell r="K133" t="str">
            <v>4.1.1 </v>
          </cell>
          <cell r="L133" t="str">
            <v>6.1.1 </v>
          </cell>
        </row>
        <row r="134">
          <cell r="G134" t="str">
            <v>Witwenabfindung</v>
          </cell>
          <cell r="K134">
            <v>4.2</v>
          </cell>
          <cell r="L134" t="str">
            <v>-</v>
          </cell>
        </row>
        <row r="135">
          <cell r="G135" t="str">
            <v>Einfache Waisenrente</v>
          </cell>
          <cell r="K135" t="str">
            <v>4.1.2 </v>
          </cell>
          <cell r="L135" t="str">
            <v>6.1.2 </v>
          </cell>
        </row>
        <row r="136">
          <cell r="G136" t="str">
            <v>Vollwaisenrente</v>
          </cell>
          <cell r="K136" t="str">
            <v>4.1.2 </v>
          </cell>
          <cell r="L136" t="str">
            <v>6.1.2 </v>
          </cell>
        </row>
        <row r="137">
          <cell r="F137" t="str">
            <v>Ueberweisg. u. Rückvergütg. von Beiträgen (Ausländer, Staatenlose)</v>
          </cell>
          <cell r="K137" t="str">
            <v>1.1, 4.1-2</v>
          </cell>
          <cell r="L137" t="str">
            <v>1.1.1 </v>
          </cell>
        </row>
        <row r="138">
          <cell r="F138" t="str">
            <v>Hilflosenentschädigungen</v>
          </cell>
          <cell r="K138">
            <v>1.6</v>
          </cell>
          <cell r="L138">
            <v>1.4</v>
          </cell>
        </row>
        <row r="139">
          <cell r="F139" t="str">
            <v>Fürsorgeleistungen an Schweizer im Ausland</v>
          </cell>
          <cell r="K139" t="str">
            <v>1.6, 4.2</v>
          </cell>
          <cell r="L139">
            <v>1.4</v>
          </cell>
        </row>
        <row r="140">
          <cell r="F140" t="str">
            <v>Rückerstattungsforderungen netto, dh. Abschreibungen berücksichtigt</v>
          </cell>
          <cell r="K140" t="str">
            <v>1.1, 4.1-2</v>
          </cell>
          <cell r="L140" t="str">
            <v>1.1.0 </v>
          </cell>
        </row>
        <row r="141">
          <cell r="F141" t="str">
            <v>Individuelle Massnahmen</v>
          </cell>
          <cell r="K141" t="str">
            <v>3.4.3 </v>
          </cell>
        </row>
        <row r="142">
          <cell r="F142" t="str">
            <v>Hilfsmittel</v>
          </cell>
          <cell r="K142" t="str">
            <v>3.4.3 </v>
          </cell>
          <cell r="L142">
            <v>11</v>
          </cell>
        </row>
        <row r="143">
          <cell r="F143" t="str">
            <v>Reisekosten</v>
          </cell>
          <cell r="K143" t="str">
            <v>3.4.3 </v>
          </cell>
          <cell r="L143" t="str">
            <v>5.4.3 </v>
          </cell>
        </row>
        <row r="144">
          <cell r="F144" t="str">
            <v>Rückerstattungsforderungen netto (d.h. Abschreibungen berücks.)</v>
          </cell>
          <cell r="K144" t="str">
            <v>3.4.3 </v>
          </cell>
          <cell r="L144" t="str">
            <v>-</v>
          </cell>
        </row>
        <row r="145">
          <cell r="F145" t="str">
            <v>Beiträge an Institutionen und Organisationen</v>
          </cell>
          <cell r="K145">
            <v>13.5</v>
          </cell>
        </row>
        <row r="146">
          <cell r="F146" t="str">
            <v>Baubeiträge</v>
          </cell>
          <cell r="K146" t="str">
            <v>13.5 (1)</v>
          </cell>
          <cell r="L146">
            <v>13.3</v>
          </cell>
        </row>
        <row r="147">
          <cell r="F147" t="str">
            <v>Betriebsbeiträge</v>
          </cell>
          <cell r="K147" t="str">
            <v>13.5 (1)</v>
          </cell>
          <cell r="L147">
            <v>13.3</v>
          </cell>
        </row>
        <row r="148">
          <cell r="F148" t="str">
            <v>Beiträge an Organisationen</v>
          </cell>
          <cell r="K148" t="str">
            <v>13.5 (1)</v>
          </cell>
        </row>
        <row r="149">
          <cell r="G149" t="str">
            <v>davon Spitex</v>
          </cell>
          <cell r="L149">
            <v>11</v>
          </cell>
        </row>
        <row r="150">
          <cell r="G150" t="str">
            <v>davon andere Organisationen</v>
          </cell>
          <cell r="L150">
            <v>13.3</v>
          </cell>
        </row>
        <row r="151">
          <cell r="F151" t="str">
            <v>Beiträge an ProSenectute</v>
          </cell>
          <cell r="K151" t="str">
            <v>13.5 (1)</v>
          </cell>
          <cell r="L151">
            <v>13.3</v>
          </cell>
        </row>
        <row r="152">
          <cell r="F152" t="str">
            <v>Beiträge an Pro Juventute</v>
          </cell>
          <cell r="K152" t="str">
            <v>13.5 (4)</v>
          </cell>
          <cell r="L152">
            <v>13.3</v>
          </cell>
        </row>
        <row r="153">
          <cell r="F153" t="str">
            <v>Durchführungs- und Verwaltungskosten</v>
          </cell>
        </row>
        <row r="154">
          <cell r="F154" t="str">
            <v>Durchführungskosten</v>
          </cell>
          <cell r="K154">
            <v>1.1000000000000001</v>
          </cell>
        </row>
        <row r="155">
          <cell r="F155" t="str">
            <v>Sekretariate der IV-Kommissionen</v>
          </cell>
          <cell r="K155">
            <v>1.1000000000000001</v>
          </cell>
          <cell r="L155" t="str">
            <v>-</v>
          </cell>
        </row>
        <row r="156">
          <cell r="F156" t="str">
            <v>IV-Kommissionen</v>
          </cell>
          <cell r="K156">
            <v>1.1000000000000001</v>
          </cell>
          <cell r="L156" t="str">
            <v>-</v>
          </cell>
        </row>
        <row r="157">
          <cell r="F157" t="str">
            <v>Spezialstellen</v>
          </cell>
          <cell r="K157">
            <v>1.1000000000000001</v>
          </cell>
          <cell r="L157" t="str">
            <v>-</v>
          </cell>
        </row>
        <row r="158">
          <cell r="F158" t="str">
            <v>Abklärungsmassnahmen</v>
          </cell>
          <cell r="K158">
            <v>1.1000000000000001</v>
          </cell>
          <cell r="L158" t="str">
            <v>-</v>
          </cell>
        </row>
        <row r="159">
          <cell r="F159" t="str">
            <v>Parteientschädigungen und Gerichtskosten</v>
          </cell>
          <cell r="K159" t="str">
            <v>1.1, 4</v>
          </cell>
          <cell r="L159" t="str">
            <v>-</v>
          </cell>
        </row>
        <row r="160">
          <cell r="F160" t="str">
            <v>Verwaltungskosten</v>
          </cell>
          <cell r="K160" t="str">
            <v>1.1, 4.1-2</v>
          </cell>
        </row>
        <row r="161">
          <cell r="F161" t="str">
            <v>Pauschalfrankatur</v>
          </cell>
          <cell r="K161" t="str">
            <v>1.1, 4.1-2</v>
          </cell>
          <cell r="L161" t="str">
            <v>-</v>
          </cell>
        </row>
        <row r="162">
          <cell r="F162" t="str">
            <v>Durchführungskosten gem. 95 AHVG (Fonds, ZAS), 29 EOG</v>
          </cell>
          <cell r="K162" t="str">
            <v>1.1, 4.1-2</v>
          </cell>
          <cell r="L162" t="str">
            <v>-</v>
          </cell>
        </row>
        <row r="163">
          <cell r="F163" t="str">
            <v>Kosten für die Zusprechung von Hilflosenentschädigungen</v>
          </cell>
        </row>
        <row r="164">
          <cell r="F164" t="str">
            <v>IV-Stellen</v>
          </cell>
          <cell r="L164" t="str">
            <v>-</v>
          </cell>
        </row>
        <row r="165">
          <cell r="F165" t="str">
            <v>Zuschüsse an die kantonalen Ausgleichskassen</v>
          </cell>
          <cell r="K165" t="str">
            <v>1.1, 4.1-2</v>
          </cell>
          <cell r="L165" t="str">
            <v>-</v>
          </cell>
        </row>
        <row r="166">
          <cell r="F166" t="str">
            <v>Parteientschädigungen</v>
          </cell>
        </row>
        <row r="167">
          <cell r="F167" t="str">
            <v>Erlös aus Arbeiten für Dritte</v>
          </cell>
          <cell r="K167" t="str">
            <v>1.1, 4.1-2</v>
          </cell>
          <cell r="L167" t="str">
            <v>-</v>
          </cell>
        </row>
        <row r="168">
          <cell r="F168" t="str">
            <v>Total Ausgaben AHV</v>
          </cell>
        </row>
        <row r="169">
          <cell r="E169" t="str">
            <v>Rechnungssaldo</v>
          </cell>
        </row>
        <row r="170">
          <cell r="E170" t="str">
            <v>Kapitalkonto</v>
          </cell>
        </row>
        <row r="171">
          <cell r="E171" t="str">
            <v>Ausgleichsfonds AHV/IV</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AHV 1.1_1.3"/>
      <sheetName val="Taschenstatistik"/>
      <sheetName val="ATSG 2009"/>
      <sheetName val="ATSG 2008"/>
      <sheetName val="Grunddaten_alt"/>
      <sheetName val="ATSG2009"/>
      <sheetName val="ATSG Einleitungsseite 2007"/>
      <sheetName val="ATSG Einleitungsseite"/>
      <sheetName val="Faltprospekt"/>
      <sheetName val="ATSG Einleitungsseite A5"/>
      <sheetName val="Legende Grafik 2"/>
      <sheetName val="ATSG Einleitungsseite A4"/>
    </sheetNames>
    <sheetDataSet>
      <sheetData sheetId="0">
        <row r="1">
          <cell r="J1" t="str">
            <v>Funktion hR/SOCX</v>
          </cell>
        </row>
        <row r="122">
          <cell r="F122" t="str">
            <v xml:space="preserve"> davon Beitragsrückvergütungen, Rückerstattungen, Fürsorgeleistungen</v>
          </cell>
          <cell r="AA122">
            <v>9.8265499999999999E-3</v>
          </cell>
          <cell r="AB122">
            <v>8.3670949999999994E-2</v>
          </cell>
          <cell r="AC122">
            <v>0.12265119999999999</v>
          </cell>
          <cell r="AD122">
            <v>0.10915735</v>
          </cell>
          <cell r="AE122">
            <v>0.23961589999999999</v>
          </cell>
          <cell r="AF122">
            <v>-0.26575625000000008</v>
          </cell>
          <cell r="AG122">
            <v>8.3203199999999922E-2</v>
          </cell>
          <cell r="AH122">
            <v>0.50578315000000018</v>
          </cell>
          <cell r="AI122">
            <v>0.79189935</v>
          </cell>
          <cell r="AJ122">
            <v>0.41711415000000007</v>
          </cell>
          <cell r="AK122">
            <v>1.52504215</v>
          </cell>
          <cell r="AL122">
            <v>1.6288239500000001</v>
          </cell>
          <cell r="AM122">
            <v>1.7397964000000001</v>
          </cell>
          <cell r="AN122">
            <v>-7.8745000000000065E-2</v>
          </cell>
          <cell r="AO122">
            <v>1.1834500000000001</v>
          </cell>
          <cell r="AP122">
            <v>1.4638819999999997</v>
          </cell>
          <cell r="AQ122">
            <v>1.3713410000000001</v>
          </cell>
          <cell r="AR122">
            <v>0.17168599999999978</v>
          </cell>
          <cell r="AS122">
            <v>0.77297300000000035</v>
          </cell>
          <cell r="AT122">
            <v>0.19152700000000022</v>
          </cell>
          <cell r="AU122">
            <v>0.60593599999999981</v>
          </cell>
          <cell r="AV122">
            <v>-0.51178899999999983</v>
          </cell>
          <cell r="AW122">
            <v>-1.4249049999999999</v>
          </cell>
          <cell r="AX122">
            <v>-3.2054919999999996</v>
          </cell>
          <cell r="AY122">
            <v>-3.1605159999999994</v>
          </cell>
          <cell r="AZ122">
            <v>-6.4726350000000004</v>
          </cell>
          <cell r="BA122">
            <v>-8.713512999999999</v>
          </cell>
          <cell r="BB122">
            <v>-12.091087</v>
          </cell>
          <cell r="BC122">
            <v>-17.822013000000002</v>
          </cell>
          <cell r="BD122">
            <v>-10.393414</v>
          </cell>
          <cell r="BE122">
            <v>-10.749276</v>
          </cell>
          <cell r="BF122">
            <v>-9.4578610000000012</v>
          </cell>
          <cell r="BG122">
            <v>-11.797825</v>
          </cell>
          <cell r="BH122">
            <v>-9.4646150000000002</v>
          </cell>
          <cell r="BI122">
            <v>-11.342161999999998</v>
          </cell>
          <cell r="BJ122">
            <v>-5.8052679999999981</v>
          </cell>
          <cell r="BK122">
            <v>-1.7458480000000023</v>
          </cell>
          <cell r="BL122">
            <v>-0.64561999999999742</v>
          </cell>
          <cell r="BM122">
            <v>-3.5108850000000018</v>
          </cell>
          <cell r="BN122">
            <v>1.5840960000000024</v>
          </cell>
          <cell r="BO122">
            <v>4.2664420000000014</v>
          </cell>
          <cell r="BP122">
            <v>2.994637</v>
          </cell>
          <cell r="BQ122">
            <v>-7.5195470000000002</v>
          </cell>
          <cell r="BR122">
            <v>8.6870750000000001</v>
          </cell>
          <cell r="BS122">
            <v>24.249618000000005</v>
          </cell>
          <cell r="BT122">
            <v>53.566825999999992</v>
          </cell>
          <cell r="BU122">
            <v>90.27</v>
          </cell>
          <cell r="BV122">
            <v>118.213166</v>
          </cell>
        </row>
        <row r="124">
          <cell r="A124" t="str">
            <v>Rentes de vieillesse</v>
          </cell>
          <cell r="C124" t="str">
            <v>Old-age pensions</v>
          </cell>
          <cell r="G124" t="str">
            <v>Altersrenten</v>
          </cell>
          <cell r="K124">
            <v>1.1000000000000001</v>
          </cell>
          <cell r="BG124">
            <v>9515.9680798926693</v>
          </cell>
          <cell r="BH124">
            <v>9639.5993115927686</v>
          </cell>
          <cell r="BI124">
            <v>11010.944958830911</v>
          </cell>
          <cell r="BJ124">
            <v>11187.287285558299</v>
          </cell>
          <cell r="BK124">
            <v>12652.88907415324</v>
          </cell>
          <cell r="BL124">
            <v>12941.791597407711</v>
          </cell>
          <cell r="BM124">
            <v>13793.466476736316</v>
          </cell>
          <cell r="BN124">
            <v>14116.042564538722</v>
          </cell>
          <cell r="BO124">
            <v>14977.887120809062</v>
          </cell>
          <cell r="BP124">
            <v>15274.960883665739</v>
          </cell>
          <cell r="BQ124">
            <v>16548.04071468312</v>
          </cell>
          <cell r="BR124">
            <v>17841.786850009012</v>
          </cell>
          <cell r="BS124">
            <v>19224.608196524357</v>
          </cell>
          <cell r="BT124">
            <v>20902.097419215694</v>
          </cell>
          <cell r="BU124">
            <v>21198.912641399678</v>
          </cell>
          <cell r="BV124">
            <v>22269.200815063319</v>
          </cell>
          <cell r="BW124">
            <v>22613.335224315306</v>
          </cell>
          <cell r="BX124">
            <v>23692.026685580564</v>
          </cell>
          <cell r="BY124">
            <v>24503.198812476909</v>
          </cell>
          <cell r="BZ124">
            <v>25148.227940794553</v>
          </cell>
          <cell r="CA124">
            <v>25579.368879262594</v>
          </cell>
          <cell r="CB124">
            <v>26785.99972482703</v>
          </cell>
          <cell r="CC124">
            <v>26772.736624876594</v>
          </cell>
          <cell r="CD124">
            <v>27688.64797844334</v>
          </cell>
          <cell r="CE124">
            <v>28125.85460053767</v>
          </cell>
          <cell r="CF124">
            <v>28974.669826060181</v>
          </cell>
          <cell r="CG124">
            <v>29209.908256011993</v>
          </cell>
          <cell r="CH124">
            <v>30737.43956550003</v>
          </cell>
          <cell r="CI124" t="e">
            <v>#DIV/0!</v>
          </cell>
          <cell r="CJ124">
            <v>30737.43956550003</v>
          </cell>
          <cell r="CK124">
            <v>30737.43956550003</v>
          </cell>
          <cell r="CL124" t="e">
            <v>#DIV/0!</v>
          </cell>
          <cell r="CM124">
            <v>31521.815501650002</v>
          </cell>
          <cell r="CN124">
            <v>31521.815501650002</v>
          </cell>
        </row>
        <row r="125">
          <cell r="A125" t="str">
            <v>Rente simple</v>
          </cell>
          <cell r="C125" t="str">
            <v>Single pension</v>
          </cell>
          <cell r="G125" t="str">
            <v>Einfache Rente</v>
          </cell>
          <cell r="J125" t="str">
            <v>1.1.1</v>
          </cell>
          <cell r="K125" t="str">
            <v>1.1.1 </v>
          </cell>
          <cell r="L125" t="str">
            <v>1.1.1 </v>
          </cell>
          <cell r="BG125">
            <v>5402.2967819198202</v>
          </cell>
          <cell r="BH125">
            <v>5573.2456732222845</v>
          </cell>
          <cell r="BI125">
            <v>6390.4577928775198</v>
          </cell>
          <cell r="BJ125">
            <v>6506.7003820795699</v>
          </cell>
          <cell r="BK125">
            <v>7359.545770689605</v>
          </cell>
          <cell r="BL125">
            <v>7534.4647532115732</v>
          </cell>
          <cell r="BM125">
            <v>8011.7549035245111</v>
          </cell>
          <cell r="BN125">
            <v>8176.881226814342</v>
          </cell>
          <cell r="BO125">
            <v>8664.085913909099</v>
          </cell>
          <cell r="BP125">
            <v>8814.6516793485916</v>
          </cell>
          <cell r="BQ125">
            <v>9525.8996794382329</v>
          </cell>
          <cell r="BR125">
            <v>10239.363765616328</v>
          </cell>
          <cell r="BS125">
            <v>11002.601753774066</v>
          </cell>
          <cell r="BT125">
            <v>11964.093321286</v>
          </cell>
          <cell r="BU125">
            <v>12110.523811242083</v>
          </cell>
          <cell r="BV125">
            <v>12691.179770083989</v>
          </cell>
          <cell r="BW125">
            <v>12836.980482736293</v>
          </cell>
          <cell r="BX125">
            <v>13491.068869054141</v>
          </cell>
          <cell r="BY125">
            <v>14856.780341508465</v>
          </cell>
          <cell r="BZ125">
            <v>16116.062047596708</v>
          </cell>
          <cell r="CA125">
            <v>17197.547716793124</v>
          </cell>
          <cell r="CB125">
            <v>26481.248912058854</v>
          </cell>
          <cell r="CC125">
            <v>26428.077967960569</v>
          </cell>
          <cell r="CD125">
            <v>27371.193646183692</v>
          </cell>
          <cell r="CE125">
            <v>27857.077980633298</v>
          </cell>
          <cell r="CF125">
            <v>28760.0321117727</v>
          </cell>
          <cell r="CG125">
            <v>28978.156817329211</v>
          </cell>
          <cell r="CH125">
            <v>30491.072500341234</v>
          </cell>
          <cell r="CI125" t="e">
            <v>#DIV/0!</v>
          </cell>
          <cell r="CJ125">
            <v>30491.072500341234</v>
          </cell>
          <cell r="CK125">
            <v>30491.072500341234</v>
          </cell>
          <cell r="CL125">
            <v>30491.072500341234</v>
          </cell>
        </row>
        <row r="126">
          <cell r="A126" t="str">
            <v xml:space="preserve">Rente pour couple </v>
          </cell>
          <cell r="C126" t="str">
            <v>Pension for couple</v>
          </cell>
          <cell r="G126" t="str">
            <v xml:space="preserve">Ehepaar-Rente </v>
          </cell>
          <cell r="J126" t="str">
            <v>1.1.1</v>
          </cell>
          <cell r="K126" t="str">
            <v>1.1.1, 1.1.2</v>
          </cell>
          <cell r="L126" t="str">
            <v>1.1.1 </v>
          </cell>
          <cell r="BG126">
            <v>3876.6469731580587</v>
          </cell>
          <cell r="BH126">
            <v>3810.30548131357</v>
          </cell>
          <cell r="BI126">
            <v>4355.0006776387518</v>
          </cell>
          <cell r="BJ126">
            <v>4425.1382976844998</v>
          </cell>
          <cell r="BK126">
            <v>5019.6117418908261</v>
          </cell>
          <cell r="BL126">
            <v>5139.9832403590226</v>
          </cell>
          <cell r="BM126">
            <v>5506.4476610525835</v>
          </cell>
          <cell r="BN126">
            <v>5667.6285778038846</v>
          </cell>
          <cell r="BO126">
            <v>6040.3185440122697</v>
          </cell>
          <cell r="BP126">
            <v>6197.2864564502779</v>
          </cell>
          <cell r="BQ126">
            <v>6747.0454633589598</v>
          </cell>
          <cell r="BR126">
            <v>7316.0526222057433</v>
          </cell>
          <cell r="BS126">
            <v>7925.0021963420395</v>
          </cell>
          <cell r="BT126">
            <v>8625.4174104965296</v>
          </cell>
          <cell r="BU126">
            <v>8780.8840040863797</v>
          </cell>
          <cell r="BV126">
            <v>9261.5761933906906</v>
          </cell>
          <cell r="BW126">
            <v>9459.3532898263747</v>
          </cell>
          <cell r="BX126">
            <v>9874.0870391666685</v>
          </cell>
          <cell r="BY126">
            <v>9316.3605900353377</v>
          </cell>
          <cell r="BZ126">
            <v>8705.7111389848324</v>
          </cell>
          <cell r="CA126">
            <v>8064.4242909856475</v>
          </cell>
          <cell r="CB126" t="str">
            <v>-</v>
          </cell>
          <cell r="CC126" t="str">
            <v>-</v>
          </cell>
          <cell r="CD126" t="str">
            <v>-</v>
          </cell>
          <cell r="CE126" t="str">
            <v>-</v>
          </cell>
          <cell r="CF126" t="str">
            <v>-</v>
          </cell>
          <cell r="CG126" t="str">
            <v>-</v>
          </cell>
          <cell r="CH126" t="str">
            <v>-</v>
          </cell>
          <cell r="CI126" t="str">
            <v>-</v>
          </cell>
          <cell r="CJ126" t="str">
            <v>-</v>
          </cell>
          <cell r="CK126" t="str">
            <v>-</v>
          </cell>
        </row>
        <row r="127">
          <cell r="A127" t="str">
            <v xml:space="preserve">Rente complémentaire en faveur de l'épouse </v>
          </cell>
          <cell r="C127" t="str">
            <v>Supplementary pension for wife</v>
          </cell>
          <cell r="G127" t="str">
            <v xml:space="preserve">Ehefrau-Zusatzrente </v>
          </cell>
          <cell r="J127" t="str">
            <v>1.1.2</v>
          </cell>
          <cell r="K127" t="str">
            <v>1.1.2 </v>
          </cell>
          <cell r="L127" t="str">
            <v>1.1.2 </v>
          </cell>
          <cell r="BG127">
            <v>165.29775275121656</v>
          </cell>
          <cell r="BH127">
            <v>186.32612367991311</v>
          </cell>
          <cell r="BI127">
            <v>189.83613350197663</v>
          </cell>
          <cell r="BJ127">
            <v>181.83222293766559</v>
          </cell>
          <cell r="BK127">
            <v>193.75836571594601</v>
          </cell>
          <cell r="BL127">
            <v>190.00243821901296</v>
          </cell>
          <cell r="BM127">
            <v>195.71913425066111</v>
          </cell>
          <cell r="BN127">
            <v>193.26162055012634</v>
          </cell>
          <cell r="BO127">
            <v>195.40574726643828</v>
          </cell>
          <cell r="BP127">
            <v>188.82964098239668</v>
          </cell>
          <cell r="BQ127">
            <v>200.26742370888346</v>
          </cell>
          <cell r="BR127">
            <v>211.21441328720087</v>
          </cell>
          <cell r="BS127">
            <v>222.44762488190179</v>
          </cell>
          <cell r="BT127">
            <v>236.41763490357033</v>
          </cell>
          <cell r="BU127">
            <v>234.71536775994187</v>
          </cell>
          <cell r="BV127">
            <v>244.28745712519779</v>
          </cell>
          <cell r="BW127">
            <v>247.31001708858491</v>
          </cell>
          <cell r="BX127">
            <v>256.40857386609264</v>
          </cell>
          <cell r="BY127">
            <v>256.71004413384634</v>
          </cell>
          <cell r="BZ127">
            <v>251.61186607143208</v>
          </cell>
          <cell r="CA127">
            <v>240.95011025647085</v>
          </cell>
          <cell r="CB127">
            <v>225.13500128210239</v>
          </cell>
          <cell r="CC127">
            <v>266.04927551099593</v>
          </cell>
          <cell r="CD127">
            <v>234.93670411482529</v>
          </cell>
          <cell r="CE127">
            <v>181.78748788603539</v>
          </cell>
          <cell r="CF127">
            <v>121.16429588874887</v>
          </cell>
          <cell r="CG127">
            <v>136.93624452742219</v>
          </cell>
          <cell r="CH127">
            <v>141.66841231908597</v>
          </cell>
          <cell r="CI127" t="e">
            <v>#DIV/0!</v>
          </cell>
          <cell r="CJ127">
            <v>141.66841231908597</v>
          </cell>
          <cell r="CK127">
            <v>141.66841231908597</v>
          </cell>
          <cell r="CL127">
            <v>141.66841231908597</v>
          </cell>
        </row>
        <row r="128">
          <cell r="A128" t="str">
            <v xml:space="preserve">Rente simple pour enfant </v>
          </cell>
          <cell r="C128" t="str">
            <v>Child pension single</v>
          </cell>
          <cell r="G128" t="str">
            <v xml:space="preserve">Einfache Kinder-Rente </v>
          </cell>
          <cell r="J128" t="str">
            <v>1.1.3</v>
          </cell>
          <cell r="K128" t="str">
            <v>1.1.3 </v>
          </cell>
          <cell r="L128" t="str">
            <v>1.1.3 </v>
          </cell>
          <cell r="BG128">
            <v>69.613752774753891</v>
          </cell>
          <cell r="BH128">
            <v>67.827808854740596</v>
          </cell>
          <cell r="BI128">
            <v>73.817069051676768</v>
          </cell>
          <cell r="BJ128">
            <v>71.868812937119102</v>
          </cell>
          <cell r="BK128">
            <v>77.80389716639813</v>
          </cell>
          <cell r="BL128">
            <v>75.477082703865676</v>
          </cell>
          <cell r="BM128">
            <v>77.534840947622953</v>
          </cell>
          <cell r="BN128">
            <v>76.355241509259358</v>
          </cell>
          <cell r="BO128">
            <v>76.198483344159797</v>
          </cell>
          <cell r="BP128">
            <v>72.202083436635405</v>
          </cell>
          <cell r="BQ128">
            <v>72.846755564315998</v>
          </cell>
          <cell r="BR128">
            <v>72.564461006645686</v>
          </cell>
          <cell r="BS128">
            <v>73.334381829198392</v>
          </cell>
          <cell r="BT128">
            <v>74.289699999833402</v>
          </cell>
          <cell r="BU128">
            <v>70.926832442024832</v>
          </cell>
          <cell r="BV128">
            <v>70.202209439633251</v>
          </cell>
          <cell r="BW128">
            <v>67.799915288253715</v>
          </cell>
          <cell r="BX128">
            <v>68.76372592472805</v>
          </cell>
          <cell r="BY128">
            <v>72.189437149815518</v>
          </cell>
          <cell r="BZ128">
            <v>73.994151972384003</v>
          </cell>
          <cell r="CA128">
            <v>75.76139906508557</v>
          </cell>
          <cell r="CB128">
            <v>79.615811486072175</v>
          </cell>
          <cell r="CC128">
            <v>78.609381405028898</v>
          </cell>
          <cell r="CD128">
            <v>82.517628144822822</v>
          </cell>
          <cell r="CE128">
            <v>86.98913201833949</v>
          </cell>
          <cell r="CF128">
            <v>93.473418398730942</v>
          </cell>
          <cell r="CG128">
            <v>94.815194155358995</v>
          </cell>
          <cell r="CH128">
            <v>104.69865283970843</v>
          </cell>
          <cell r="CI128" t="e">
            <v>#DIV/0!</v>
          </cell>
          <cell r="CJ128">
            <v>104.69865283970843</v>
          </cell>
          <cell r="CK128">
            <v>104.69865283970843</v>
          </cell>
          <cell r="CL128">
            <v>104.69865283970843</v>
          </cell>
        </row>
        <row r="129">
          <cell r="A129" t="str">
            <v xml:space="preserve">Rente double pour enfant </v>
          </cell>
          <cell r="C129" t="str">
            <v>Child pension double</v>
          </cell>
          <cell r="G129" t="str">
            <v xml:space="preserve">Doppel-Kinder-Rente </v>
          </cell>
          <cell r="J129" t="str">
            <v>1.1.3</v>
          </cell>
          <cell r="K129" t="str">
            <v>1.1.3 </v>
          </cell>
          <cell r="L129" t="str">
            <v>1.1.3 </v>
          </cell>
          <cell r="BG129">
            <v>2.1128192888203694</v>
          </cell>
          <cell r="BH129">
            <v>1.8942245222591361</v>
          </cell>
          <cell r="BI129">
            <v>1.8332857609873672</v>
          </cell>
          <cell r="BJ129">
            <v>1.7475699194436258</v>
          </cell>
          <cell r="BK129">
            <v>2.1692986904649949</v>
          </cell>
          <cell r="BL129">
            <v>1.8640829142359077</v>
          </cell>
          <cell r="BM129">
            <v>2.0099369609360234</v>
          </cell>
          <cell r="BN129">
            <v>1.9158978611081545</v>
          </cell>
          <cell r="BO129">
            <v>1.8784322770931023</v>
          </cell>
          <cell r="BP129">
            <v>1.9910234478381952</v>
          </cell>
          <cell r="BQ129">
            <v>1.9813926127298842</v>
          </cell>
          <cell r="BR129">
            <v>2.5915878930944896</v>
          </cell>
          <cell r="BS129">
            <v>1.2222396971533067</v>
          </cell>
          <cell r="BT129">
            <v>1.8793525297576901</v>
          </cell>
          <cell r="BU129">
            <v>1.8626258692446049</v>
          </cell>
          <cell r="BV129">
            <v>1.9551850238048147</v>
          </cell>
          <cell r="BW129">
            <v>1.8915193757954842</v>
          </cell>
          <cell r="BX129">
            <v>1.6984775689301008</v>
          </cell>
          <cell r="BY129">
            <v>1.1583996494421096</v>
          </cell>
          <cell r="BZ129">
            <v>0.84873616919868755</v>
          </cell>
          <cell r="CA129">
            <v>0.68536216226621638</v>
          </cell>
          <cell r="CB129" t="str">
            <v>-</v>
          </cell>
          <cell r="CC129" t="str">
            <v>-</v>
          </cell>
          <cell r="CD129" t="str">
            <v>-</v>
          </cell>
          <cell r="CE129" t="str">
            <v>-</v>
          </cell>
          <cell r="CF129" t="str">
            <v>-</v>
          </cell>
          <cell r="CG129" t="str">
            <v>-</v>
          </cell>
          <cell r="CH129" t="str">
            <v>-</v>
          </cell>
          <cell r="CI129" t="str">
            <v>-</v>
          </cell>
          <cell r="CJ129" t="str">
            <v>-</v>
          </cell>
          <cell r="CK129" t="str">
            <v>-</v>
          </cell>
        </row>
        <row r="130">
          <cell r="A130" t="str">
            <v>Rente de survivant</v>
          </cell>
          <cell r="C130" t="str">
            <v>Survivors' pensions</v>
          </cell>
          <cell r="G130" t="str">
            <v>Hinterlassenenrenten</v>
          </cell>
          <cell r="K130">
            <v>4</v>
          </cell>
          <cell r="BG130">
            <v>801.81492010733007</v>
          </cell>
          <cell r="BH130">
            <v>813.36301040723231</v>
          </cell>
          <cell r="BI130">
            <v>917.45632516908847</v>
          </cell>
          <cell r="BJ130">
            <v>916.01789944170048</v>
          </cell>
          <cell r="BK130">
            <v>1007.0514708467579</v>
          </cell>
          <cell r="BL130">
            <v>1001.4267655922904</v>
          </cell>
          <cell r="BM130">
            <v>1029.514074263685</v>
          </cell>
          <cell r="BN130">
            <v>1013.7906414612804</v>
          </cell>
          <cell r="BO130">
            <v>1038.9316181909412</v>
          </cell>
          <cell r="BP130">
            <v>1019.1230633342585</v>
          </cell>
          <cell r="BQ130">
            <v>1068.533235916874</v>
          </cell>
          <cell r="BR130">
            <v>1110.4954121909886</v>
          </cell>
          <cell r="BS130">
            <v>1161.127712295641</v>
          </cell>
          <cell r="BT130">
            <v>1217.6976057843065</v>
          </cell>
          <cell r="BU130">
            <v>1201.9083586003248</v>
          </cell>
          <cell r="BV130">
            <v>1231.9756099366853</v>
          </cell>
          <cell r="BW130">
            <v>1222.5479290246983</v>
          </cell>
          <cell r="BX130">
            <v>1258.4734161094404</v>
          </cell>
          <cell r="BY130">
            <v>1310.6840089530956</v>
          </cell>
          <cell r="BZ130">
            <v>1344.6524702054392</v>
          </cell>
          <cell r="CA130">
            <v>1363.0451937374071</v>
          </cell>
          <cell r="CB130">
            <v>1396.2315994429609</v>
          </cell>
          <cell r="CC130">
            <v>1477.7973303534036</v>
          </cell>
          <cell r="CD130">
            <v>1522.1043314266601</v>
          </cell>
          <cell r="CE130">
            <v>1534.5185969023291</v>
          </cell>
          <cell r="CF130">
            <v>1569.6559932198179</v>
          </cell>
          <cell r="CG130">
            <v>1666.9020207380061</v>
          </cell>
          <cell r="CH130">
            <v>1721.1272750599687</v>
          </cell>
          <cell r="CI130" t="e">
            <v>#DIV/0!</v>
          </cell>
          <cell r="CJ130">
            <v>1721.1272750599687</v>
          </cell>
          <cell r="CK130">
            <v>1721.1272750599687</v>
          </cell>
          <cell r="CL130" t="e">
            <v>#DIV/0!</v>
          </cell>
          <cell r="CM130">
            <v>1728.6990297199986</v>
          </cell>
          <cell r="CN130">
            <v>1728.6990297199986</v>
          </cell>
        </row>
        <row r="131">
          <cell r="A131" t="str">
            <v>Rente de veuve</v>
          </cell>
          <cell r="C131" t="str">
            <v>Widows' pension</v>
          </cell>
          <cell r="G131" t="str">
            <v>Witwenrente</v>
          </cell>
          <cell r="J131" t="str">
            <v>6.1.1</v>
          </cell>
          <cell r="K131" t="str">
            <v>4.1.1 </v>
          </cell>
          <cell r="L131" t="str">
            <v>6.1.1 </v>
          </cell>
          <cell r="BG131">
            <v>578.49963539068972</v>
          </cell>
          <cell r="BH131">
            <v>592.10301524950171</v>
          </cell>
          <cell r="BI131">
            <v>674.55203232091458</v>
          </cell>
          <cell r="BJ131">
            <v>677.4867413398639</v>
          </cell>
          <cell r="BK131">
            <v>750.22589627505863</v>
          </cell>
          <cell r="BL131">
            <v>752.83364283366643</v>
          </cell>
          <cell r="BM131">
            <v>781.08586589199251</v>
          </cell>
          <cell r="BN131">
            <v>776.80505889618257</v>
          </cell>
          <cell r="BO131">
            <v>802.65167247944476</v>
          </cell>
          <cell r="BP131">
            <v>794.33285161299284</v>
          </cell>
          <cell r="BQ131">
            <v>840.35508416941286</v>
          </cell>
          <cell r="BR131">
            <v>878.54829575903182</v>
          </cell>
          <cell r="BS131">
            <v>922.79097135074642</v>
          </cell>
          <cell r="BT131">
            <v>966.30656739201299</v>
          </cell>
          <cell r="BU131">
            <v>953.26005917373072</v>
          </cell>
          <cell r="BV131">
            <v>976.91619003882693</v>
          </cell>
          <cell r="BW131">
            <v>967.89292111321924</v>
          </cell>
          <cell r="BX131">
            <v>992.95706397517199</v>
          </cell>
          <cell r="BY131">
            <v>1034.2584612216629</v>
          </cell>
          <cell r="BZ131">
            <v>1060.588332697208</v>
          </cell>
          <cell r="CA131">
            <v>1076.8746631425893</v>
          </cell>
          <cell r="CB131">
            <v>1100.9866230669099</v>
          </cell>
          <cell r="CC131">
            <v>1183.3104253934282</v>
          </cell>
          <cell r="CD131">
            <v>1224.6357857855569</v>
          </cell>
          <cell r="CE131">
            <v>1239.7967778865559</v>
          </cell>
          <cell r="CF131">
            <v>1269.7828662107602</v>
          </cell>
          <cell r="CG131">
            <v>1368.310030883752</v>
          </cell>
          <cell r="CH131">
            <v>1418.4603376124999</v>
          </cell>
          <cell r="CI131" t="e">
            <v>#DIV/0!</v>
          </cell>
          <cell r="CJ131">
            <v>1418.4603376124999</v>
          </cell>
          <cell r="CK131">
            <v>1418.4603376124999</v>
          </cell>
          <cell r="CL131">
            <v>1418.4603376124999</v>
          </cell>
          <cell r="IP131">
            <v>28075.068206775893</v>
          </cell>
          <cell r="IQ131">
            <v>30990.036129407035</v>
          </cell>
          <cell r="IR131" t="e">
            <v>#DIV/0!</v>
          </cell>
        </row>
        <row r="132">
          <cell r="A132" t="str">
            <v>Allocation de veuve</v>
          </cell>
          <cell r="C132" t="str">
            <v>Lump sum allowance for widows</v>
          </cell>
          <cell r="G132" t="str">
            <v>Witwenabfindung</v>
          </cell>
          <cell r="K132">
            <v>4.2</v>
          </cell>
          <cell r="L132" t="str">
            <v>-</v>
          </cell>
          <cell r="CJ132">
            <v>0</v>
          </cell>
          <cell r="CK132">
            <v>0</v>
          </cell>
          <cell r="CL132">
            <v>0</v>
          </cell>
          <cell r="IP132">
            <v>4.2</v>
          </cell>
          <cell r="IQ132">
            <v>4.2</v>
          </cell>
          <cell r="IR132">
            <v>4.2</v>
          </cell>
        </row>
        <row r="133">
          <cell r="A133" t="str">
            <v>Rente d'orphelin simple</v>
          </cell>
          <cell r="C133" t="str">
            <v>Single orphans' pension</v>
          </cell>
          <cell r="G133" t="str">
            <v>Einfache Waisenrente</v>
          </cell>
          <cell r="J133" t="str">
            <v>6.1.2</v>
          </cell>
          <cell r="K133" t="str">
            <v>4.1.2 </v>
          </cell>
          <cell r="L133" t="str">
            <v>6.1.2 </v>
          </cell>
          <cell r="BG133">
            <v>214.57258421117666</v>
          </cell>
          <cell r="BH133">
            <v>212.23814374722718</v>
          </cell>
          <cell r="BI133">
            <v>232.99726515965935</v>
          </cell>
          <cell r="BJ133">
            <v>228.67680550052947</v>
          </cell>
          <cell r="BK133">
            <v>246.70622034522845</v>
          </cell>
          <cell r="BL133">
            <v>238.73663205524582</v>
          </cell>
          <cell r="BM133">
            <v>238.74396665081892</v>
          </cell>
          <cell r="BN133">
            <v>227.75998522116299</v>
          </cell>
          <cell r="BO133">
            <v>227.53425777204367</v>
          </cell>
          <cell r="BP133">
            <v>216.7772584588003</v>
          </cell>
          <cell r="BQ133">
            <v>220.42381275690104</v>
          </cell>
          <cell r="BR133">
            <v>224.17235275267333</v>
          </cell>
          <cell r="BS133">
            <v>231.00330276197491</v>
          </cell>
          <cell r="BT133">
            <v>243.06292718199455</v>
          </cell>
          <cell r="BU133">
            <v>240.42578654328389</v>
          </cell>
          <cell r="BV133">
            <v>246.52546765559069</v>
          </cell>
          <cell r="BW133">
            <v>246.02034478690618</v>
          </cell>
          <cell r="BX133">
            <v>256.39626605762214</v>
          </cell>
          <cell r="BY133">
            <v>268.19592385585605</v>
          </cell>
          <cell r="BZ133">
            <v>277.16618533089979</v>
          </cell>
          <cell r="CA133">
            <v>280.31389549881595</v>
          </cell>
          <cell r="CB133">
            <v>290.06075503821563</v>
          </cell>
          <cell r="CC133">
            <v>289.84980015795747</v>
          </cell>
          <cell r="CD133">
            <v>293.40550110876154</v>
          </cell>
          <cell r="CE133">
            <v>291.28771588327083</v>
          </cell>
          <cell r="CF133">
            <v>296.884116099648</v>
          </cell>
          <cell r="CG133">
            <v>296.10780239767962</v>
          </cell>
          <cell r="CH133">
            <v>300.64572793318871</v>
          </cell>
          <cell r="CI133" t="e">
            <v>#DIV/0!</v>
          </cell>
          <cell r="CJ133">
            <v>300.64572793318871</v>
          </cell>
          <cell r="CK133">
            <v>300.64572793318871</v>
          </cell>
          <cell r="CL133">
            <v>300.64572793318871</v>
          </cell>
          <cell r="IP133">
            <v>7377.3365308563207</v>
          </cell>
          <cell r="IQ133">
            <v>7975.1439899226843</v>
          </cell>
          <cell r="IR133" t="e">
            <v>#DIV/0!</v>
          </cell>
        </row>
        <row r="134">
          <cell r="A134" t="str">
            <v>Rente d'orphelin double</v>
          </cell>
          <cell r="C134" t="str">
            <v>Double orphans' pension</v>
          </cell>
          <cell r="G134" t="str">
            <v>Vollwaisenrente</v>
          </cell>
          <cell r="J134" t="str">
            <v>6.1.2</v>
          </cell>
          <cell r="K134" t="str">
            <v>4.1.2 </v>
          </cell>
          <cell r="L134" t="str">
            <v>6.1.2 </v>
          </cell>
          <cell r="BG134">
            <v>8.7427005054635956</v>
          </cell>
          <cell r="BH134">
            <v>9.0218514105034497</v>
          </cell>
          <cell r="BI134">
            <v>9.9070276885145141</v>
          </cell>
          <cell r="BJ134">
            <v>9.8543526013071112</v>
          </cell>
          <cell r="BK134">
            <v>10.119354226470785</v>
          </cell>
          <cell r="BL134">
            <v>9.8564907033781015</v>
          </cell>
          <cell r="BM134">
            <v>9.6842417208735672</v>
          </cell>
          <cell r="BN134">
            <v>9.2255973439348065</v>
          </cell>
          <cell r="BO134">
            <v>8.7456879394529512</v>
          </cell>
          <cell r="BP134">
            <v>8.0129532624653752</v>
          </cell>
          <cell r="BQ134">
            <v>7.7543389905601643</v>
          </cell>
          <cell r="BR134">
            <v>7.7747636792834669</v>
          </cell>
          <cell r="BS134">
            <v>7.3334381829198385</v>
          </cell>
          <cell r="BT134">
            <v>8.3281112102987844</v>
          </cell>
          <cell r="BU134">
            <v>8.2225128833100669</v>
          </cell>
          <cell r="BV134">
            <v>8.5339522422675547</v>
          </cell>
          <cell r="BW134">
            <v>8.6346631245728922</v>
          </cell>
          <cell r="BX134">
            <v>9.1200860766464089</v>
          </cell>
          <cell r="BY134">
            <v>8.2296238755765927</v>
          </cell>
          <cell r="BZ134">
            <v>6.8979521773314758</v>
          </cell>
          <cell r="CA134">
            <v>5.8566350960017104</v>
          </cell>
          <cell r="CB134">
            <v>5.1842213378354067</v>
          </cell>
          <cell r="CC134">
            <v>4.6371048020178209</v>
          </cell>
          <cell r="CD134">
            <v>4.0630445323415643</v>
          </cell>
          <cell r="CE134">
            <v>3.4341031325025848</v>
          </cell>
          <cell r="CF134">
            <v>2.9890109094095689</v>
          </cell>
          <cell r="CG134">
            <v>2.4841874565743258</v>
          </cell>
          <cell r="CH134">
            <v>2.0212095142800854</v>
          </cell>
          <cell r="CI134" t="e">
            <v>#DIV/0!</v>
          </cell>
          <cell r="CJ134">
            <v>2.0212095142800854</v>
          </cell>
          <cell r="CK134">
            <v>2.0212095142800854</v>
          </cell>
          <cell r="CL134">
            <v>2.0212095142800854</v>
          </cell>
          <cell r="IP134">
            <v>206.6904261403746</v>
          </cell>
          <cell r="IQ134">
            <v>209.80391663172418</v>
          </cell>
          <cell r="IR134" t="e">
            <v>#DIV/0!</v>
          </cell>
        </row>
        <row r="136">
          <cell r="A136" t="str">
            <v>Rentes de vieillesse</v>
          </cell>
          <cell r="C136" t="str">
            <v>Old-age pensions</v>
          </cell>
          <cell r="G136" t="str">
            <v>Altersrenten</v>
          </cell>
          <cell r="K136">
            <v>1.1000000000000001</v>
          </cell>
          <cell r="BG136">
            <v>191.05442119841717</v>
          </cell>
          <cell r="BH136">
            <v>176.69897796410973</v>
          </cell>
          <cell r="BI136">
            <v>189.32195409778404</v>
          </cell>
          <cell r="BJ136">
            <v>178.41873591442925</v>
          </cell>
          <cell r="BK136">
            <v>190.38813813184584</v>
          </cell>
          <cell r="BL136">
            <v>180.23777808423108</v>
          </cell>
          <cell r="BM136">
            <v>177.32255769409937</v>
          </cell>
          <cell r="BN136">
            <v>168.45460338436752</v>
          </cell>
          <cell r="BO136">
            <v>168.79041529385023</v>
          </cell>
          <cell r="BP136">
            <v>164.0068623482353</v>
          </cell>
          <cell r="BQ136">
            <v>168.40111477595406</v>
          </cell>
          <cell r="BR136">
            <v>173.40421700572256</v>
          </cell>
          <cell r="BS136">
            <v>185.56974439516017</v>
          </cell>
          <cell r="BT136">
            <v>180.29255335291668</v>
          </cell>
          <cell r="BU136">
            <v>177.26636250691922</v>
          </cell>
          <cell r="BV136">
            <v>179.99301128771549</v>
          </cell>
          <cell r="BW136">
            <v>176.20418067285925</v>
          </cell>
          <cell r="BX136">
            <v>45.753395472586412</v>
          </cell>
          <cell r="BY136">
            <v>35.629137306851362</v>
          </cell>
          <cell r="BZ136">
            <v>27.897444810514315</v>
          </cell>
          <cell r="CA136">
            <v>21.248535578995543</v>
          </cell>
          <cell r="CB136">
            <v>15.954705179716939</v>
          </cell>
          <cell r="CC136">
            <v>11.978125322461084</v>
          </cell>
          <cell r="CD136">
            <v>10.21222834442446</v>
          </cell>
          <cell r="CE136">
            <v>9.4214081614906835</v>
          </cell>
          <cell r="CF136">
            <v>9.2513021936507922</v>
          </cell>
          <cell r="CG136">
            <v>9.1722586138165347</v>
          </cell>
          <cell r="CH136">
            <v>9.1587120360360359</v>
          </cell>
          <cell r="CI136" t="e">
            <v>#DIV/0!</v>
          </cell>
          <cell r="CJ136">
            <v>9.1587120360360359</v>
          </cell>
          <cell r="CK136">
            <v>9.1587120360360359</v>
          </cell>
          <cell r="CL136">
            <v>9.1587120360360359</v>
          </cell>
        </row>
        <row r="137">
          <cell r="A137" t="str">
            <v>Rente simple</v>
          </cell>
          <cell r="C137" t="str">
            <v>Single pension</v>
          </cell>
          <cell r="G137" t="str">
            <v>Einfache Rente</v>
          </cell>
          <cell r="J137" t="str">
            <v>1.1.1</v>
          </cell>
          <cell r="K137" t="str">
            <v>1.1.1 </v>
          </cell>
          <cell r="L137" t="str">
            <v>1.1.1 </v>
          </cell>
          <cell r="BG137">
            <v>182.73991628038442</v>
          </cell>
          <cell r="BH137">
            <v>168.4094848874019</v>
          </cell>
          <cell r="BI137">
            <v>179.49156796920451</v>
          </cell>
          <cell r="BJ137">
            <v>168.69724055229327</v>
          </cell>
          <cell r="BK137">
            <v>179.49744455949968</v>
          </cell>
          <cell r="BL137">
            <v>168.93152692375992</v>
          </cell>
          <cell r="BM137">
            <v>164.41002255978262</v>
          </cell>
          <cell r="BN137">
            <v>154.52235854056616</v>
          </cell>
          <cell r="BO137">
            <v>153.54030761194596</v>
          </cell>
          <cell r="BP137">
            <v>148.08198050980397</v>
          </cell>
          <cell r="BQ137">
            <v>151.66914745894064</v>
          </cell>
          <cell r="BR137">
            <v>155.46629377024271</v>
          </cell>
          <cell r="BS137">
            <v>165.52087644434761</v>
          </cell>
          <cell r="BT137">
            <v>160.6196806398882</v>
          </cell>
          <cell r="BU137">
            <v>156.58039947106218</v>
          </cell>
          <cell r="BV137">
            <v>158.20683149088876</v>
          </cell>
          <cell r="BW137">
            <v>154.0221685511811</v>
          </cell>
          <cell r="BX137">
            <v>45.336508042312275</v>
          </cell>
          <cell r="BY137">
            <v>35.398373978389813</v>
          </cell>
          <cell r="BZ137">
            <v>27.71825975162465</v>
          </cell>
          <cell r="CA137">
            <v>21.14126770172896</v>
          </cell>
          <cell r="CB137">
            <v>15.932415513295176</v>
          </cell>
          <cell r="CC137">
            <v>11.966993235730172</v>
          </cell>
          <cell r="CD137">
            <v>10.21222834442446</v>
          </cell>
          <cell r="CE137">
            <v>9.4214081614906835</v>
          </cell>
          <cell r="CF137">
            <v>9.2513021936507922</v>
          </cell>
          <cell r="CG137">
            <v>9.1722586138165347</v>
          </cell>
          <cell r="CH137">
            <v>9.1587120360360359</v>
          </cell>
          <cell r="CI137" t="e">
            <v>#DIV/0!</v>
          </cell>
          <cell r="CJ137">
            <v>9.1587120360360359</v>
          </cell>
          <cell r="CK137">
            <v>9.1587120360360359</v>
          </cell>
          <cell r="CL137">
            <v>9.1587120360360359</v>
          </cell>
        </row>
        <row r="138">
          <cell r="A138" t="str">
            <v xml:space="preserve">Rente pour couple </v>
          </cell>
          <cell r="C138" t="str">
            <v>Pension for couple</v>
          </cell>
          <cell r="G138" t="str">
            <v xml:space="preserve">Ehepaar-Rente </v>
          </cell>
          <cell r="J138" t="str">
            <v>1.1.1</v>
          </cell>
          <cell r="K138" t="str">
            <v>1.1.1, 1.1.2</v>
          </cell>
          <cell r="L138" t="str">
            <v>1.1.1 </v>
          </cell>
          <cell r="BG138">
            <v>6.9765386093838329</v>
          </cell>
          <cell r="BH138">
            <v>6.9617387743780021</v>
          </cell>
          <cell r="BI138">
            <v>8.378033599204544</v>
          </cell>
          <cell r="BJ138">
            <v>8.4061638863242241</v>
          </cell>
          <cell r="BK138">
            <v>9.3590013423484351</v>
          </cell>
          <cell r="BL138">
            <v>9.7891184168935705</v>
          </cell>
          <cell r="BM138">
            <v>11.138110621894411</v>
          </cell>
          <cell r="BN138">
            <v>12.097148469227852</v>
          </cell>
          <cell r="BO138">
            <v>13.316655043944943</v>
          </cell>
          <cell r="BP138">
            <v>14.177028953725493</v>
          </cell>
          <cell r="BQ138">
            <v>14.909312925181878</v>
          </cell>
          <cell r="BR138">
            <v>16.019222185884367</v>
          </cell>
          <cell r="BS138">
            <v>18.091067495788852</v>
          </cell>
          <cell r="BT138">
            <v>17.783795639055718</v>
          </cell>
          <cell r="BU138">
            <v>18.755436066178731</v>
          </cell>
          <cell r="BV138">
            <v>19.864589781039182</v>
          </cell>
          <cell r="BW138">
            <v>20.298060407234249</v>
          </cell>
          <cell r="BX138">
            <v>0.26634474711958678</v>
          </cell>
          <cell r="BY138">
            <v>0.16812676362956494</v>
          </cell>
          <cell r="BZ138">
            <v>0.13439993474539239</v>
          </cell>
          <cell r="CA138">
            <v>8.1270075822953383E-2</v>
          </cell>
          <cell r="CB138" t="str">
            <v>-</v>
          </cell>
          <cell r="CC138" t="str">
            <v>-</v>
          </cell>
          <cell r="CD138" t="str">
            <v>-</v>
          </cell>
          <cell r="CE138" t="str">
            <v>-</v>
          </cell>
          <cell r="CF138" t="str">
            <v>-</v>
          </cell>
          <cell r="CG138" t="str">
            <v>-</v>
          </cell>
          <cell r="CH138" t="str">
            <v>-</v>
          </cell>
          <cell r="CI138" t="str">
            <v>-</v>
          </cell>
          <cell r="CJ138" t="str">
            <v>-</v>
          </cell>
          <cell r="CK138" t="str">
            <v>-</v>
          </cell>
        </row>
        <row r="139">
          <cell r="A139" t="str">
            <v>Rente complémentaire en faveur de l'épouse</v>
          </cell>
          <cell r="C139" t="str">
            <v>Supplementary pension for wife</v>
          </cell>
          <cell r="G139" t="str">
            <v>Ehefrau-Zusatzrente</v>
          </cell>
          <cell r="J139" t="str">
            <v>1.1.2</v>
          </cell>
          <cell r="K139" t="str">
            <v>1.1.2 </v>
          </cell>
          <cell r="L139" t="str">
            <v>1.1.2 </v>
          </cell>
          <cell r="BG139">
            <v>0.2389225551158847</v>
          </cell>
          <cell r="BH139">
            <v>0.33492901320031626</v>
          </cell>
          <cell r="BI139">
            <v>0.34808449051136359</v>
          </cell>
          <cell r="BJ139">
            <v>0.32285408951743111</v>
          </cell>
          <cell r="BK139">
            <v>0.34975649346405235</v>
          </cell>
          <cell r="BL139">
            <v>0.38530355392447024</v>
          </cell>
          <cell r="BM139">
            <v>0.46758483773291926</v>
          </cell>
          <cell r="BN139">
            <v>0.48292009857197016</v>
          </cell>
          <cell r="BO139">
            <v>0.50753131746432634</v>
          </cell>
          <cell r="BP139">
            <v>0.43696322117647068</v>
          </cell>
          <cell r="BQ139">
            <v>0.44958808331844291</v>
          </cell>
          <cell r="BR139">
            <v>0.50221034184042623</v>
          </cell>
          <cell r="BS139">
            <v>0.56999253753855283</v>
          </cell>
          <cell r="BT139">
            <v>0.61364924058987924</v>
          </cell>
          <cell r="BU139">
            <v>0.64758183160095939</v>
          </cell>
          <cell r="BV139">
            <v>0.66092905001609104</v>
          </cell>
          <cell r="BW139">
            <v>0.69280804982775579</v>
          </cell>
          <cell r="BX139">
            <v>0</v>
          </cell>
          <cell r="BY139">
            <v>0</v>
          </cell>
          <cell r="BZ139">
            <v>0</v>
          </cell>
          <cell r="CA139">
            <v>0</v>
          </cell>
          <cell r="CB139">
            <v>0</v>
          </cell>
          <cell r="CC139">
            <v>0</v>
          </cell>
          <cell r="CD139">
            <v>0</v>
          </cell>
          <cell r="CE139">
            <v>0</v>
          </cell>
          <cell r="CF139">
            <v>0</v>
          </cell>
          <cell r="CG139">
            <v>0</v>
          </cell>
          <cell r="CH139">
            <v>0</v>
          </cell>
          <cell r="CI139" t="e">
            <v>#DIV/0!</v>
          </cell>
          <cell r="CJ139">
            <v>0</v>
          </cell>
          <cell r="CK139">
            <v>0</v>
          </cell>
          <cell r="CL139">
            <v>0</v>
          </cell>
        </row>
        <row r="140">
          <cell r="A140" t="str">
            <v>Rente simple pour enfant</v>
          </cell>
          <cell r="C140" t="str">
            <v>Child pension single</v>
          </cell>
          <cell r="G140" t="str">
            <v>Einfache Kinder-Rente</v>
          </cell>
          <cell r="J140" t="str">
            <v>1.1.3</v>
          </cell>
          <cell r="K140" t="str">
            <v>1.1.3 </v>
          </cell>
          <cell r="L140" t="str">
            <v>1.1.3 </v>
          </cell>
          <cell r="BG140">
            <v>1.0870976257772753</v>
          </cell>
          <cell r="BH140">
            <v>0.98086353865806919</v>
          </cell>
          <cell r="BI140">
            <v>1.0922651253977271</v>
          </cell>
          <cell r="BJ140">
            <v>0.99247738629432536</v>
          </cell>
          <cell r="BK140">
            <v>1.1698751677935544</v>
          </cell>
          <cell r="BL140">
            <v>1.1197884535929916</v>
          </cell>
          <cell r="BM140">
            <v>1.2828609650621117</v>
          </cell>
          <cell r="BN140">
            <v>1.3280302710729179</v>
          </cell>
          <cell r="BO140">
            <v>1.3775850045460285</v>
          </cell>
          <cell r="BP140">
            <v>1.2623381945098042</v>
          </cell>
          <cell r="BQ140">
            <v>1.3244621913975752</v>
          </cell>
          <cell r="BR140">
            <v>1.3778591429980924</v>
          </cell>
          <cell r="BS140">
            <v>1.3630256332443655</v>
          </cell>
          <cell r="BT140">
            <v>1.2513631572813224</v>
          </cell>
          <cell r="BU140">
            <v>1.2707266129528261</v>
          </cell>
          <cell r="BV140">
            <v>1.2361821120671335</v>
          </cell>
          <cell r="BW140">
            <v>1.1303710286663384</v>
          </cell>
          <cell r="BX140">
            <v>0.15054268315454905</v>
          </cell>
          <cell r="BY140">
            <v>6.2636564831989663E-2</v>
          </cell>
          <cell r="BZ140">
            <v>4.4785124144270341E-2</v>
          </cell>
          <cell r="CA140">
            <v>2.5997801443629124E-2</v>
          </cell>
          <cell r="CB140">
            <v>2.2289666421763263E-2</v>
          </cell>
          <cell r="CC140">
            <v>1.1132086730911789E-2</v>
          </cell>
          <cell r="CD140">
            <v>0</v>
          </cell>
          <cell r="CE140">
            <v>0</v>
          </cell>
          <cell r="CF140">
            <v>0</v>
          </cell>
          <cell r="CG140">
            <v>0</v>
          </cell>
          <cell r="CH140">
            <v>0</v>
          </cell>
          <cell r="CI140" t="e">
            <v>#DIV/0!</v>
          </cell>
          <cell r="CJ140">
            <v>0</v>
          </cell>
          <cell r="CK140">
            <v>0</v>
          </cell>
          <cell r="CL140">
            <v>0</v>
          </cell>
        </row>
        <row r="141">
          <cell r="A141" t="str">
            <v xml:space="preserve">Rente double pour enfant </v>
          </cell>
          <cell r="C141" t="str">
            <v>Child pension double</v>
          </cell>
          <cell r="G141" t="str">
            <v xml:space="preserve">Doppel-Kinder-Rente </v>
          </cell>
          <cell r="J141" t="str">
            <v>1.1.3</v>
          </cell>
          <cell r="K141" t="str">
            <v>1.1.3 </v>
          </cell>
          <cell r="L141" t="str">
            <v>1.1.3 </v>
          </cell>
          <cell r="BG141">
            <v>1.1946127755794235E-2</v>
          </cell>
          <cell r="BH141">
            <v>1.1961750471439866E-2</v>
          </cell>
          <cell r="BI141">
            <v>1.200291346590909E-2</v>
          </cell>
          <cell r="BJ141">
            <v>0</v>
          </cell>
          <cell r="BK141">
            <v>1.2060568740139737E-2</v>
          </cell>
          <cell r="BL141">
            <v>1.2040736060139695E-2</v>
          </cell>
          <cell r="BM141">
            <v>2.3978709627329193E-2</v>
          </cell>
          <cell r="BN141">
            <v>2.4146004928598509E-2</v>
          </cell>
          <cell r="BO141">
            <v>4.8336315948983452E-2</v>
          </cell>
          <cell r="BP141">
            <v>4.8551469019607857E-2</v>
          </cell>
          <cell r="BQ141">
            <v>4.8604117115507342E-2</v>
          </cell>
          <cell r="BR141">
            <v>3.8631564756955866E-2</v>
          </cell>
          <cell r="BS141">
            <v>2.4782284240806647E-2</v>
          </cell>
          <cell r="BT141">
            <v>2.4064676101563893E-2</v>
          </cell>
          <cell r="BU141">
            <v>1.2218525124546405E-2</v>
          </cell>
          <cell r="BV141">
            <v>2.4478853704299669E-2</v>
          </cell>
          <cell r="BW141">
            <v>6.0772635949803144E-2</v>
          </cell>
          <cell r="BX141">
            <v>0</v>
          </cell>
          <cell r="BY141">
            <v>0</v>
          </cell>
          <cell r="BZ141">
            <v>0</v>
          </cell>
          <cell r="CA141">
            <v>0</v>
          </cell>
          <cell r="CB141">
            <v>0</v>
          </cell>
          <cell r="CC141">
            <v>0</v>
          </cell>
          <cell r="CD141" t="str">
            <v>existieren seit ...  nicht mehr</v>
          </cell>
          <cell r="CE141" t="str">
            <v>existieren seit ...  nicht mehr</v>
          </cell>
          <cell r="CF141" t="str">
            <v>existieren seit ...  nicht mehr</v>
          </cell>
          <cell r="CG141" t="str">
            <v>existieren seit ...  nicht mehr</v>
          </cell>
          <cell r="CH141" t="str">
            <v>existieren seit ...  nicht mehr</v>
          </cell>
          <cell r="CI141" t="str">
            <v>existieren seit ...  nicht mehr</v>
          </cell>
          <cell r="CJ141" t="str">
            <v>existieren seit ...  nicht mehr</v>
          </cell>
          <cell r="CK141" t="str">
            <v>existieren seit ...  nicht mehr</v>
          </cell>
        </row>
        <row r="142">
          <cell r="A142" t="str">
            <v>Rentes de survivants</v>
          </cell>
          <cell r="C142" t="str">
            <v>Survivors' pensions</v>
          </cell>
          <cell r="G142" t="str">
            <v>Hinterlassenenrenten</v>
          </cell>
          <cell r="K142">
            <v>4</v>
          </cell>
          <cell r="BG142">
            <v>20.272578801582817</v>
          </cell>
          <cell r="BH142">
            <v>19.940238035890257</v>
          </cell>
          <cell r="BI142">
            <v>21.929322902215908</v>
          </cell>
          <cell r="BJ142">
            <v>21.547521085570772</v>
          </cell>
          <cell r="BK142">
            <v>23.662835868154161</v>
          </cell>
          <cell r="BL142">
            <v>23.178416915768917</v>
          </cell>
          <cell r="BM142">
            <v>23.427199305900622</v>
          </cell>
          <cell r="BN142">
            <v>22.612733615632507</v>
          </cell>
          <cell r="BO142">
            <v>22.59722770614977</v>
          </cell>
          <cell r="BP142">
            <v>21.702506651764708</v>
          </cell>
          <cell r="BQ142">
            <v>22.005514024045947</v>
          </cell>
          <cell r="BR142">
            <v>22.367675994277445</v>
          </cell>
          <cell r="BS142">
            <v>23.34491175483986</v>
          </cell>
          <cell r="BT142">
            <v>22.055275647083313</v>
          </cell>
          <cell r="BU142">
            <v>21.394637493080754</v>
          </cell>
          <cell r="BV142">
            <v>21.574437712284514</v>
          </cell>
          <cell r="BW142">
            <v>21.379813327140742</v>
          </cell>
          <cell r="BX142">
            <v>12.541363527413587</v>
          </cell>
          <cell r="BY142">
            <v>7.8516166931486335</v>
          </cell>
          <cell r="BZ142">
            <v>6.1109301894856882</v>
          </cell>
          <cell r="CA142">
            <v>4.6803264210044544</v>
          </cell>
          <cell r="CB142">
            <v>3.7208378202830619</v>
          </cell>
          <cell r="CC142">
            <v>3.0390596775389183</v>
          </cell>
          <cell r="CD142">
            <v>2.50445465557554</v>
          </cell>
          <cell r="CE142">
            <v>2.1135478385093167</v>
          </cell>
          <cell r="CF142">
            <v>1.8291548063492062</v>
          </cell>
          <cell r="CG142">
            <v>1.5408423861834653</v>
          </cell>
          <cell r="CH142">
            <v>1.3218759639639639</v>
          </cell>
          <cell r="CI142" t="e">
            <v>#DIV/0!</v>
          </cell>
          <cell r="CJ142">
            <v>1.3218759639639639</v>
          </cell>
          <cell r="CK142">
            <v>1.3218759639639639</v>
          </cell>
          <cell r="CL142">
            <v>1.3218759639639639</v>
          </cell>
        </row>
        <row r="143">
          <cell r="A143" t="str">
            <v>Rente de veuve</v>
          </cell>
          <cell r="C143" t="str">
            <v>Widows' pension</v>
          </cell>
          <cell r="G143" t="str">
            <v>Witwenrente</v>
          </cell>
          <cell r="J143" t="str">
            <v>6.1.1</v>
          </cell>
          <cell r="K143" t="str">
            <v>4.1.1 </v>
          </cell>
          <cell r="L143" t="str">
            <v>6.1.1 </v>
          </cell>
          <cell r="BG143">
            <v>2.795393894855851</v>
          </cell>
          <cell r="BH143">
            <v>2.523929349473812</v>
          </cell>
          <cell r="BI143">
            <v>2.6406409624999996</v>
          </cell>
          <cell r="BJ143">
            <v>2.5469600395264012</v>
          </cell>
          <cell r="BK143">
            <v>2.7498096727518599</v>
          </cell>
          <cell r="BL143">
            <v>2.7693692938321299</v>
          </cell>
          <cell r="BM143">
            <v>2.8894345100931673</v>
          </cell>
          <cell r="BN143">
            <v>2.7888635692531278</v>
          </cell>
          <cell r="BO143">
            <v>2.9001789569390071</v>
          </cell>
          <cell r="BP143">
            <v>2.8038473358823537</v>
          </cell>
          <cell r="BQ143">
            <v>2.6732264413529037</v>
          </cell>
          <cell r="BR143">
            <v>2.6527007799776356</v>
          </cell>
          <cell r="BS143">
            <v>2.7880069770907476</v>
          </cell>
          <cell r="BT143">
            <v>2.6471143711720284</v>
          </cell>
          <cell r="BU143">
            <v>2.6880755274002093</v>
          </cell>
          <cell r="BV143">
            <v>2.96194129822026</v>
          </cell>
          <cell r="BW143">
            <v>3.014322743110236</v>
          </cell>
          <cell r="BX143">
            <v>3.4740619189511324E-2</v>
          </cell>
          <cell r="BY143">
            <v>5.9742874887387588E-2</v>
          </cell>
          <cell r="BZ143">
            <v>6.8670523687881194E-2</v>
          </cell>
          <cell r="CA143">
            <v>6.9327470516344331E-2</v>
          </cell>
          <cell r="CB143">
            <v>7.1337752776060762E-2</v>
          </cell>
          <cell r="CC143">
            <v>6.6792520385470733E-2</v>
          </cell>
          <cell r="CD143">
            <v>9.1486928057553957E-2</v>
          </cell>
          <cell r="CE143">
            <v>0.1194094824016563</v>
          </cell>
          <cell r="CF143">
            <v>0.12897886455026453</v>
          </cell>
          <cell r="CG143">
            <v>0.10919355492638731</v>
          </cell>
          <cell r="CH143">
            <v>0.10622217567567566</v>
          </cell>
          <cell r="CI143" t="e">
            <v>#DIV/0!</v>
          </cell>
          <cell r="CJ143">
            <v>0.10622217567567566</v>
          </cell>
          <cell r="CK143">
            <v>0.10622217567567566</v>
          </cell>
          <cell r="CL143">
            <v>0.10622217567567566</v>
          </cell>
        </row>
        <row r="144">
          <cell r="A144" t="str">
            <v>Allocation de veuve</v>
          </cell>
          <cell r="C144" t="str">
            <v>Lump sum allowances for widows</v>
          </cell>
          <cell r="G144" t="str">
            <v>Witwenabfindung</v>
          </cell>
          <cell r="K144">
            <v>4.2</v>
          </cell>
          <cell r="L144" t="str">
            <v>-</v>
          </cell>
          <cell r="BG144" t="str">
            <v>.</v>
          </cell>
          <cell r="BH144" t="str">
            <v>.</v>
          </cell>
          <cell r="BI144" t="str">
            <v>.</v>
          </cell>
          <cell r="BJ144" t="str">
            <v>.</v>
          </cell>
          <cell r="BK144" t="str">
            <v>.</v>
          </cell>
          <cell r="BL144" t="str">
            <v>.</v>
          </cell>
          <cell r="BM144" t="str">
            <v>.</v>
          </cell>
          <cell r="BN144" t="str">
            <v>.</v>
          </cell>
          <cell r="BO144" t="str">
            <v>.</v>
          </cell>
          <cell r="BP144" t="str">
            <v>.</v>
          </cell>
          <cell r="BQ144" t="str">
            <v>.</v>
          </cell>
          <cell r="BR144" t="str">
            <v>.</v>
          </cell>
          <cell r="BS144" t="str">
            <v>.</v>
          </cell>
        </row>
        <row r="145">
          <cell r="A145" t="str">
            <v>Rente d'orphelin simple</v>
          </cell>
          <cell r="C145" t="str">
            <v>Single orphans' pension</v>
          </cell>
          <cell r="G145" t="str">
            <v>Einfache Waisenrente</v>
          </cell>
          <cell r="J145" t="str">
            <v>6.1.2</v>
          </cell>
          <cell r="K145" t="str">
            <v>4.1.2 </v>
          </cell>
          <cell r="L145" t="str">
            <v>6.1.2 </v>
          </cell>
          <cell r="BG145">
            <v>17.345777501413227</v>
          </cell>
          <cell r="BH145">
            <v>17.272767680759166</v>
          </cell>
          <cell r="BI145">
            <v>19.156649891590906</v>
          </cell>
          <cell r="BJ145">
            <v>18.833155221850149</v>
          </cell>
          <cell r="BK145">
            <v>20.756238801780487</v>
          </cell>
          <cell r="BL145">
            <v>20.16823290073399</v>
          </cell>
          <cell r="BM145">
            <v>20.309967054347826</v>
          </cell>
          <cell r="BN145">
            <v>19.582409997093393</v>
          </cell>
          <cell r="BO145">
            <v>19.479535327440335</v>
          </cell>
          <cell r="BP145">
            <v>18.655901970784317</v>
          </cell>
          <cell r="BQ145">
            <v>19.089266997115509</v>
          </cell>
          <cell r="BR145">
            <v>19.457431449253438</v>
          </cell>
          <cell r="BS145">
            <v>20.321473077461448</v>
          </cell>
          <cell r="BT145">
            <v>19.20361152904799</v>
          </cell>
          <cell r="BU145">
            <v>18.48662851343871</v>
          </cell>
          <cell r="BV145">
            <v>18.591689388415599</v>
          </cell>
          <cell r="BW145">
            <v>18.158863621801178</v>
          </cell>
          <cell r="BX145">
            <v>12.448721876241557</v>
          </cell>
          <cell r="BY145">
            <v>7.7336171965749774</v>
          </cell>
          <cell r="BZ145">
            <v>5.9773212357886143</v>
          </cell>
          <cell r="CA145">
            <v>4.535172029610858</v>
          </cell>
          <cell r="CB145">
            <v>3.5781731349573587</v>
          </cell>
          <cell r="CC145">
            <v>2.9054746367679769</v>
          </cell>
          <cell r="CD145">
            <v>2.3443525314748204</v>
          </cell>
          <cell r="CE145">
            <v>1.9105517184265008</v>
          </cell>
          <cell r="CF145">
            <v>1.6415491851851851</v>
          </cell>
          <cell r="CG145">
            <v>1.3709857451868628</v>
          </cell>
          <cell r="CH145">
            <v>1.1448390045045045</v>
          </cell>
          <cell r="CI145" t="e">
            <v>#DIV/0!</v>
          </cell>
          <cell r="CJ145">
            <v>1.1448390045045045</v>
          </cell>
          <cell r="CK145">
            <v>1.1448390045045045</v>
          </cell>
          <cell r="CL145">
            <v>1.1448390045045045</v>
          </cell>
        </row>
        <row r="146">
          <cell r="A146" t="str">
            <v>Rente d'orphelin double</v>
          </cell>
          <cell r="C146" t="str">
            <v>Double orphans' pension</v>
          </cell>
          <cell r="G146" t="str">
            <v>Vollwaisenrente</v>
          </cell>
          <cell r="J146" t="str">
            <v>6.1.2</v>
          </cell>
          <cell r="K146" t="str">
            <v>4.1.2 </v>
          </cell>
          <cell r="L146" t="str">
            <v>6.1.2 </v>
          </cell>
          <cell r="BG146">
            <v>0.13140740531373657</v>
          </cell>
          <cell r="BH146">
            <v>0.1435410056572784</v>
          </cell>
          <cell r="BI146">
            <v>0.13203204812499997</v>
          </cell>
          <cell r="BJ146">
            <v>0.16740582419422353</v>
          </cell>
          <cell r="BK146">
            <v>0.15678739362181657</v>
          </cell>
          <cell r="BL146">
            <v>0.2408147212027939</v>
          </cell>
          <cell r="BM146">
            <v>0.22779774145962731</v>
          </cell>
          <cell r="BN146">
            <v>0.24146004928598508</v>
          </cell>
          <cell r="BO146">
            <v>0.21751342177042554</v>
          </cell>
          <cell r="BP146">
            <v>0.24275734509803928</v>
          </cell>
          <cell r="BQ146">
            <v>0.24302058557753672</v>
          </cell>
          <cell r="BR146">
            <v>0.25754376504637244</v>
          </cell>
          <cell r="BS146">
            <v>0.23543170028766314</v>
          </cell>
          <cell r="BT146">
            <v>0.20454974686329311</v>
          </cell>
          <cell r="BU146">
            <v>0.21993345224183528</v>
          </cell>
          <cell r="BV146">
            <v>2.080702564865472E-2</v>
          </cell>
          <cell r="BW146">
            <v>0.20662696222933069</v>
          </cell>
          <cell r="BX146">
            <v>5.790103198251887E-2</v>
          </cell>
          <cell r="BY146">
            <v>5.8256621686269008E-2</v>
          </cell>
          <cell r="BZ146">
            <v>6.4938430009191986E-2</v>
          </cell>
          <cell r="CA146">
            <v>7.5826920877251597E-2</v>
          </cell>
          <cell r="CB146">
            <v>7.1326932549642438E-2</v>
          </cell>
          <cell r="CC146">
            <v>6.6792520385470733E-2</v>
          </cell>
          <cell r="CD146">
            <v>6.8615196043165461E-2</v>
          </cell>
          <cell r="CE146">
            <v>8.3586637681159412E-2</v>
          </cell>
          <cell r="CF146">
            <v>5.8626756613756603E-2</v>
          </cell>
          <cell r="CG146">
            <v>6.0663086070215179E-2</v>
          </cell>
          <cell r="CH146">
            <v>7.081478378378378E-2</v>
          </cell>
          <cell r="CI146" t="e">
            <v>#DIV/0!</v>
          </cell>
          <cell r="CJ146">
            <v>7.081478378378378E-2</v>
          </cell>
          <cell r="CK146">
            <v>7.081478378378378E-2</v>
          </cell>
          <cell r="CL146">
            <v>7.081478378378378E-2</v>
          </cell>
        </row>
      </sheetData>
      <sheetData sheetId="1">
        <row r="3">
          <cell r="B3">
            <v>580.66009351000002</v>
          </cell>
        </row>
      </sheetData>
      <sheetData sheetId="2"/>
      <sheetData sheetId="3" refreshError="1"/>
      <sheetData sheetId="4"/>
      <sheetData sheetId="5"/>
      <sheetData sheetId="6" refreshError="1"/>
      <sheetData sheetId="7"/>
      <sheetData sheetId="8"/>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Taschenstatistik"/>
      <sheetName val="ATSG Einleitungsseite"/>
      <sheetName val="ATSG Einleitungsseite_alt"/>
      <sheetName val="CHSS-Statistikseiten"/>
      <sheetName val="ATSG_2009"/>
      <sheetName val="ATSG_2008"/>
      <sheetName val="ATSG Einleitungsseite 2007"/>
      <sheetName val="Faltprospekt"/>
    </sheetNames>
    <sheetDataSet>
      <sheetData sheetId="0">
        <row r="1">
          <cell r="AX1" t="str">
            <v>EL 71</v>
          </cell>
          <cell r="AY1" t="str">
            <v>EL 72</v>
          </cell>
          <cell r="AZ1" t="str">
            <v>EL 73</v>
          </cell>
          <cell r="BA1" t="str">
            <v>EL 74</v>
          </cell>
        </row>
        <row r="2">
          <cell r="A2" t="str">
            <v>Résume des comptes financiers des PC</v>
          </cell>
        </row>
        <row r="3">
          <cell r="A3" t="str">
            <v>Total des recettes</v>
          </cell>
          <cell r="AX3">
            <v>318.8</v>
          </cell>
          <cell r="AY3">
            <v>361.8</v>
          </cell>
          <cell r="AZ3">
            <v>240.2</v>
          </cell>
          <cell r="BA3">
            <v>260.89999999999998</v>
          </cell>
        </row>
        <row r="4">
          <cell r="A4" t="str">
            <v xml:space="preserve">Cotisations des assurés et des employeurs </v>
          </cell>
          <cell r="AX4" t="str">
            <v>–</v>
          </cell>
          <cell r="AY4" t="str">
            <v>–</v>
          </cell>
          <cell r="AZ4" t="str">
            <v>–</v>
          </cell>
          <cell r="BA4" t="str">
            <v>–</v>
          </cell>
        </row>
        <row r="5">
          <cell r="A5" t="str">
            <v>Subventions</v>
          </cell>
          <cell r="B5" t="str">
            <v>au total</v>
          </cell>
          <cell r="AX5">
            <v>318.8</v>
          </cell>
          <cell r="AY5">
            <v>361.8</v>
          </cell>
          <cell r="AZ5">
            <v>240.2</v>
          </cell>
          <cell r="BA5">
            <v>260.89999999999998</v>
          </cell>
        </row>
        <row r="6">
          <cell r="B6" t="str">
            <v>fédérales</v>
          </cell>
          <cell r="AX6">
            <v>151</v>
          </cell>
          <cell r="AY6">
            <v>171</v>
          </cell>
          <cell r="AZ6">
            <v>113.4</v>
          </cell>
          <cell r="BA6">
            <v>123.1</v>
          </cell>
        </row>
        <row r="7">
          <cell r="A7" t="str">
            <v>Intérêts</v>
          </cell>
          <cell r="AX7" t="str">
            <v>–</v>
          </cell>
          <cell r="AY7" t="str">
            <v>–</v>
          </cell>
          <cell r="AZ7" t="str">
            <v>–</v>
          </cell>
          <cell r="BA7" t="str">
            <v>–</v>
          </cell>
        </row>
        <row r="8">
          <cell r="A8" t="str">
            <v>Autres recettes  1)</v>
          </cell>
          <cell r="AX8" t="str">
            <v>–</v>
          </cell>
          <cell r="AY8" t="str">
            <v>–</v>
          </cell>
          <cell r="AZ8" t="str">
            <v>–</v>
          </cell>
          <cell r="BA8" t="str">
            <v>–</v>
          </cell>
        </row>
        <row r="9">
          <cell r="A9" t="str">
            <v>Structure des recettes en %</v>
          </cell>
        </row>
        <row r="10">
          <cell r="A10" t="str">
            <v xml:space="preserve">Cotisations des assurés et des employeurs </v>
          </cell>
          <cell r="AX10" t="str">
            <v>–</v>
          </cell>
          <cell r="AY10" t="str">
            <v>–</v>
          </cell>
          <cell r="AZ10" t="str">
            <v>–</v>
          </cell>
          <cell r="BA10" t="str">
            <v>–</v>
          </cell>
        </row>
        <row r="11">
          <cell r="A11" t="str">
            <v>Subventions</v>
          </cell>
          <cell r="AX11">
            <v>1</v>
          </cell>
          <cell r="AY11">
            <v>1</v>
          </cell>
          <cell r="AZ11">
            <v>1</v>
          </cell>
          <cell r="BA11">
            <v>1</v>
          </cell>
        </row>
        <row r="12">
          <cell r="A12" t="str">
            <v>Intérêts</v>
          </cell>
          <cell r="AX12" t="str">
            <v>–</v>
          </cell>
          <cell r="AY12" t="str">
            <v>–</v>
          </cell>
          <cell r="AZ12" t="str">
            <v>–</v>
          </cell>
          <cell r="BA12" t="str">
            <v>–</v>
          </cell>
        </row>
        <row r="13">
          <cell r="A13" t="str">
            <v>Autres recettes 1)</v>
          </cell>
          <cell r="AX13" t="str">
            <v>–</v>
          </cell>
          <cell r="AY13" t="str">
            <v>–</v>
          </cell>
          <cell r="AZ13" t="str">
            <v>–</v>
          </cell>
          <cell r="BA13" t="str">
            <v>–</v>
          </cell>
        </row>
        <row r="14">
          <cell r="A14" t="str">
            <v>Total</v>
          </cell>
          <cell r="AX14">
            <v>1</v>
          </cell>
          <cell r="AY14">
            <v>1</v>
          </cell>
          <cell r="AZ14">
            <v>1</v>
          </cell>
          <cell r="BA14">
            <v>1</v>
          </cell>
        </row>
        <row r="15">
          <cell r="A15" t="str">
            <v>Total des dépenses</v>
          </cell>
          <cell r="AX15">
            <v>318.755</v>
          </cell>
          <cell r="AY15">
            <v>361.82600000000002</v>
          </cell>
          <cell r="AZ15">
            <v>240.24299999999999</v>
          </cell>
          <cell r="BA15">
            <v>260.93700000000001</v>
          </cell>
        </row>
        <row r="16">
          <cell r="A16" t="str">
            <v>Prestations sociales</v>
          </cell>
          <cell r="AX16">
            <v>318.755</v>
          </cell>
          <cell r="AY16">
            <v>361.82600000000002</v>
          </cell>
          <cell r="AZ16">
            <v>240.24299999999999</v>
          </cell>
          <cell r="BA16">
            <v>260.93700000000001</v>
          </cell>
        </row>
        <row r="17">
          <cell r="A17" t="str">
            <v>Frais d'administration et de gestion</v>
          </cell>
          <cell r="AX17" t="str">
            <v>...</v>
          </cell>
          <cell r="AY17" t="str">
            <v>...</v>
          </cell>
          <cell r="AZ17" t="str">
            <v>...</v>
          </cell>
          <cell r="BA17" t="str">
            <v>...</v>
          </cell>
        </row>
        <row r="18">
          <cell r="A18" t="str">
            <v>Autres dépenses</v>
          </cell>
          <cell r="AX18" t="str">
            <v>–</v>
          </cell>
          <cell r="AY18" t="str">
            <v>–</v>
          </cell>
          <cell r="AZ18" t="str">
            <v>–</v>
          </cell>
          <cell r="BA18" t="str">
            <v>–</v>
          </cell>
        </row>
        <row r="19">
          <cell r="A19" t="str">
            <v>Solde de compte</v>
          </cell>
          <cell r="AX19" t="str">
            <v>–</v>
          </cell>
          <cell r="AY19" t="str">
            <v>–</v>
          </cell>
          <cell r="AZ19" t="str">
            <v>–</v>
          </cell>
          <cell r="BA19" t="str">
            <v>–</v>
          </cell>
        </row>
        <row r="20">
          <cell r="AX20" t="str">
            <v>–</v>
          </cell>
          <cell r="AY20" t="str">
            <v>–</v>
          </cell>
          <cell r="AZ20" t="str">
            <v>–</v>
          </cell>
          <cell r="BA20" t="str">
            <v>–</v>
          </cell>
        </row>
        <row r="21">
          <cell r="AX21" t="str">
            <v>–</v>
          </cell>
          <cell r="AY21" t="str">
            <v>–</v>
          </cell>
          <cell r="AZ21" t="str">
            <v>–</v>
          </cell>
          <cell r="BA21" t="str">
            <v>–</v>
          </cell>
        </row>
        <row r="22">
          <cell r="AX22" t="str">
            <v>–</v>
          </cell>
          <cell r="AY22" t="str">
            <v>–</v>
          </cell>
          <cell r="AZ22" t="str">
            <v>–</v>
          </cell>
          <cell r="BA22" t="str">
            <v>–</v>
          </cell>
        </row>
        <row r="23">
          <cell r="AX23" t="str">
            <v>–</v>
          </cell>
          <cell r="AY23" t="str">
            <v>–</v>
          </cell>
          <cell r="AZ23" t="str">
            <v>–</v>
          </cell>
          <cell r="BA23" t="str">
            <v>–</v>
          </cell>
        </row>
        <row r="24">
          <cell r="AX24" t="str">
            <v>–</v>
          </cell>
          <cell r="AY24" t="str">
            <v>–</v>
          </cell>
          <cell r="AZ24" t="str">
            <v>–</v>
          </cell>
          <cell r="BA24" t="str">
            <v>–</v>
          </cell>
        </row>
        <row r="25">
          <cell r="AX25" t="str">
            <v>–</v>
          </cell>
          <cell r="AY25" t="str">
            <v>–</v>
          </cell>
          <cell r="AZ25" t="str">
            <v>–</v>
          </cell>
          <cell r="BA25" t="str">
            <v>–</v>
          </cell>
        </row>
        <row r="26">
          <cell r="AX26" t="str">
            <v>–</v>
          </cell>
          <cell r="AY26" t="str">
            <v>–</v>
          </cell>
          <cell r="AZ26" t="str">
            <v>–</v>
          </cell>
          <cell r="BA26" t="str">
            <v>–</v>
          </cell>
        </row>
        <row r="27">
          <cell r="A27" t="str">
            <v>Etat du compte de capital</v>
          </cell>
          <cell r="AX27" t="str">
            <v>–</v>
          </cell>
          <cell r="AY27" t="str">
            <v>–</v>
          </cell>
          <cell r="AZ27" t="str">
            <v>–</v>
          </cell>
          <cell r="BA27" t="str">
            <v>–</v>
          </cell>
        </row>
        <row r="29">
          <cell r="A29" t="str">
            <v>Contributions des pouvoirs publics</v>
          </cell>
          <cell r="AX29">
            <v>1.0001411742560902</v>
          </cell>
          <cell r="AY29">
            <v>0.99992814225622262</v>
          </cell>
          <cell r="AZ29">
            <v>0.99982101455609529</v>
          </cell>
          <cell r="BA29">
            <v>0.99985820332110797</v>
          </cell>
        </row>
        <row r="30">
          <cell r="A30" t="str">
            <v>Modification année précédente en %</v>
          </cell>
          <cell r="E30" t="str">
            <v>Veränderung EL zur AHV gegenüber Vorjahr in %</v>
          </cell>
        </row>
        <row r="31">
          <cell r="A31" t="str">
            <v>Total des recettes</v>
          </cell>
          <cell r="E31" t="str">
            <v>Total Einnahmen</v>
          </cell>
          <cell r="AT31">
            <v>0.78972332015810265</v>
          </cell>
          <cell r="AU31">
            <v>-0.13074204946996448</v>
          </cell>
          <cell r="AV31">
            <v>-4.3699186991870032E-2</v>
          </cell>
          <cell r="AW31">
            <v>-8.5015940488841757E-3</v>
          </cell>
          <cell r="AX31">
            <v>0.70846730975348349</v>
          </cell>
          <cell r="AY31">
            <v>0.13488080301129224</v>
          </cell>
          <cell r="AZ31">
            <v>-0.33609729132117194</v>
          </cell>
          <cell r="BA31">
            <v>8.6178184845961736E-2</v>
          </cell>
          <cell r="BB31">
            <v>-6.132617861249523E-2</v>
          </cell>
          <cell r="BC31">
            <v>5.0674781543487146E-2</v>
          </cell>
          <cell r="BD31">
            <v>0.19948192970187661</v>
          </cell>
          <cell r="BE31">
            <v>3.8111965759349831E-2</v>
          </cell>
          <cell r="BF31">
            <v>1.4214537638780556E-2</v>
          </cell>
          <cell r="BG31">
            <v>5.4504683512688556E-2</v>
          </cell>
          <cell r="BH31">
            <v>2.515375837518774E-2</v>
          </cell>
          <cell r="BI31">
            <v>0.28385776297892229</v>
          </cell>
          <cell r="BJ31">
            <v>6.2310600549738915E-2</v>
          </cell>
          <cell r="BK31">
            <v>0.15369927278834727</v>
          </cell>
          <cell r="BL31">
            <v>3.075643336694811E-2</v>
          </cell>
          <cell r="BM31">
            <v>0.10174510851369001</v>
          </cell>
          <cell r="BN31">
            <v>0.34260660402628451</v>
          </cell>
          <cell r="BO31">
            <v>8.4727992851653555E-2</v>
          </cell>
          <cell r="BP31">
            <v>6.8357226830658924E-2</v>
          </cell>
          <cell r="BQ31">
            <v>0.15122207761892126</v>
          </cell>
          <cell r="BR31">
            <v>0.13748865276690148</v>
          </cell>
          <cell r="BS31">
            <v>0.1481812371488811</v>
          </cell>
          <cell r="BT31">
            <v>4.9668236694844881E-2</v>
          </cell>
          <cell r="BU31">
            <v>1.6617286972144818E-2</v>
          </cell>
          <cell r="BV31">
            <v>5.0766961877812822E-3</v>
          </cell>
          <cell r="BW31">
            <v>-0.1580256645441791</v>
          </cell>
          <cell r="BX31">
            <v>3.7938468998183206E-2</v>
          </cell>
          <cell r="BY31">
            <v>3.1842020565058249E-2</v>
          </cell>
          <cell r="BZ31">
            <v>1.3266019660008954E-2</v>
          </cell>
          <cell r="CA31">
            <v>1.3757852341236276E-3</v>
          </cell>
          <cell r="CB31">
            <v>9.7470444507119502E-4</v>
          </cell>
          <cell r="CC31">
            <v>5.7066421515223897E-2</v>
          </cell>
          <cell r="CD31">
            <v>3.1390497720736432E-2</v>
          </cell>
          <cell r="CE31">
            <v>4.9790021576305854E-2</v>
          </cell>
          <cell r="CF31">
            <v>2.6936165695117031E-2</v>
          </cell>
          <cell r="CG31">
            <v>2.1020953420456623E-2</v>
          </cell>
          <cell r="CH31">
            <v>5.5468787619785909E-2</v>
          </cell>
          <cell r="CI31">
            <v>0.13389315623193188</v>
          </cell>
          <cell r="CJ31">
            <v>6.6601165528734407E-2</v>
          </cell>
          <cell r="CK31">
            <v>-1</v>
          </cell>
        </row>
        <row r="32">
          <cell r="A32" t="str">
            <v xml:space="preserve">Cotisations des assurés et des employeurs </v>
          </cell>
          <cell r="E32" t="str">
            <v>Beiträge Versicherte und Arbeitgeber</v>
          </cell>
          <cell r="AT32" t="str">
            <v>–</v>
          </cell>
          <cell r="AU32" t="str">
            <v>–</v>
          </cell>
          <cell r="AV32" t="str">
            <v>–</v>
          </cell>
          <cell r="AW32" t="str">
            <v>–</v>
          </cell>
          <cell r="AX32" t="str">
            <v>–</v>
          </cell>
          <cell r="AY32" t="str">
            <v>–</v>
          </cell>
          <cell r="AZ32" t="str">
            <v>–</v>
          </cell>
          <cell r="BA32" t="str">
            <v>–</v>
          </cell>
          <cell r="BB32" t="str">
            <v>–</v>
          </cell>
          <cell r="BC32" t="str">
            <v>–</v>
          </cell>
          <cell r="BD32" t="str">
            <v>–</v>
          </cell>
          <cell r="BE32" t="str">
            <v>–</v>
          </cell>
          <cell r="BF32" t="str">
            <v>–</v>
          </cell>
          <cell r="BG32" t="str">
            <v>–</v>
          </cell>
          <cell r="BH32" t="str">
            <v>–</v>
          </cell>
          <cell r="BI32" t="str">
            <v>–</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cell r="CB32" t="str">
            <v>–</v>
          </cell>
          <cell r="CC32" t="str">
            <v>–</v>
          </cell>
          <cell r="CD32" t="str">
            <v>–</v>
          </cell>
          <cell r="CE32" t="str">
            <v>–</v>
          </cell>
          <cell r="CF32" t="str">
            <v>–</v>
          </cell>
          <cell r="CG32" t="str">
            <v>–</v>
          </cell>
          <cell r="CH32" t="str">
            <v>–</v>
          </cell>
          <cell r="CI32" t="str">
            <v>–</v>
          </cell>
          <cell r="CJ32" t="str">
            <v>–</v>
          </cell>
          <cell r="CK32" t="str">
            <v>–</v>
          </cell>
        </row>
        <row r="33">
          <cell r="A33" t="str">
            <v>Subventions</v>
          </cell>
          <cell r="B33" t="str">
            <v>au total</v>
          </cell>
          <cell r="E33" t="str">
            <v>Subventionen insgesamt</v>
          </cell>
          <cell r="AT33">
            <v>0.78972332015810265</v>
          </cell>
          <cell r="AU33">
            <v>-0.13074204946996448</v>
          </cell>
          <cell r="AV33">
            <v>-4.3699186991870032E-2</v>
          </cell>
          <cell r="AW33">
            <v>-8.5015940488841757E-3</v>
          </cell>
          <cell r="AX33">
            <v>0.70846730975348349</v>
          </cell>
          <cell r="AY33">
            <v>0.13488080301129224</v>
          </cell>
          <cell r="AZ33">
            <v>-0.33609729132117194</v>
          </cell>
          <cell r="BA33">
            <v>8.6178184845961736E-2</v>
          </cell>
          <cell r="BB33">
            <v>-6.132617861249523E-2</v>
          </cell>
          <cell r="BC33">
            <v>5.0674781543487146E-2</v>
          </cell>
          <cell r="BD33">
            <v>0.19948192970187661</v>
          </cell>
          <cell r="BE33">
            <v>3.8111965759349831E-2</v>
          </cell>
          <cell r="BF33">
            <v>1.4214537638780556E-2</v>
          </cell>
          <cell r="BG33">
            <v>5.4504683512688556E-2</v>
          </cell>
          <cell r="BH33">
            <v>2.515375837518774E-2</v>
          </cell>
          <cell r="BI33">
            <v>0.28385776297892229</v>
          </cell>
          <cell r="BJ33">
            <v>6.2310600549738915E-2</v>
          </cell>
          <cell r="BK33">
            <v>0.15369927278834727</v>
          </cell>
          <cell r="BL33">
            <v>3.075643336694811E-2</v>
          </cell>
          <cell r="BM33">
            <v>0.10174510851369001</v>
          </cell>
          <cell r="BN33">
            <v>0.34260660402628451</v>
          </cell>
          <cell r="BO33">
            <v>8.4727992851653555E-2</v>
          </cell>
          <cell r="BP33">
            <v>6.8357226830658924E-2</v>
          </cell>
          <cell r="BQ33">
            <v>0.15122207761892126</v>
          </cell>
          <cell r="BR33">
            <v>0.13748865276690148</v>
          </cell>
          <cell r="BS33">
            <v>0.1481812371488811</v>
          </cell>
          <cell r="BT33">
            <v>4.9668236694844881E-2</v>
          </cell>
          <cell r="BU33">
            <v>1.6617286972144818E-2</v>
          </cell>
          <cell r="BV33">
            <v>5.0766961877812822E-3</v>
          </cell>
          <cell r="BW33">
            <v>-0.1580256645441791</v>
          </cell>
          <cell r="BX33">
            <v>3.7938468998183206E-2</v>
          </cell>
          <cell r="BY33">
            <v>3.1842020565058249E-2</v>
          </cell>
          <cell r="BZ33">
            <v>1.3266019660008954E-2</v>
          </cell>
          <cell r="CA33">
            <v>1.3757852341236276E-3</v>
          </cell>
          <cell r="CB33">
            <v>9.7470444507119502E-4</v>
          </cell>
          <cell r="CC33">
            <v>5.7066421515223897E-2</v>
          </cell>
          <cell r="CD33">
            <v>3.1390497720736432E-2</v>
          </cell>
          <cell r="CE33">
            <v>4.9790021576305854E-2</v>
          </cell>
          <cell r="CF33">
            <v>2.6936165695117031E-2</v>
          </cell>
          <cell r="CG33">
            <v>2.1020953420456623E-2</v>
          </cell>
          <cell r="CH33">
            <v>5.5468787619785909E-2</v>
          </cell>
          <cell r="CI33">
            <v>0.13389315623193188</v>
          </cell>
          <cell r="CJ33">
            <v>6.6601165528734407E-2</v>
          </cell>
          <cell r="CK33">
            <v>-1</v>
          </cell>
        </row>
        <row r="34">
          <cell r="B34" t="str">
            <v>fédérales</v>
          </cell>
          <cell r="F34" t="str">
            <v>davon Bund</v>
          </cell>
          <cell r="AT34">
            <v>0.71644295302013417</v>
          </cell>
          <cell r="AU34">
            <v>-0.12805474095796676</v>
          </cell>
          <cell r="AV34">
            <v>-3.9237668161434924E-2</v>
          </cell>
          <cell r="AW34">
            <v>4.200700116686118E-2</v>
          </cell>
          <cell r="AX34">
            <v>0.69092945128779393</v>
          </cell>
          <cell r="AY34">
            <v>0.13245033112582782</v>
          </cell>
          <cell r="AZ34">
            <v>-0.33684210526315783</v>
          </cell>
          <cell r="BA34">
            <v>8.5537918871252172E-2</v>
          </cell>
          <cell r="BB34">
            <v>2.0308692120227567E-2</v>
          </cell>
          <cell r="BC34">
            <v>5.2061249999999948E-2</v>
          </cell>
          <cell r="BD34">
            <v>0.19826189250730275</v>
          </cell>
          <cell r="BE34">
            <v>3.9255878284924162E-2</v>
          </cell>
          <cell r="BF34">
            <v>7.5200608427730131E-3</v>
          </cell>
          <cell r="BG34">
            <v>7.0511458271357297E-2</v>
          </cell>
          <cell r="BH34">
            <v>2.647804003563059E-2</v>
          </cell>
          <cell r="BI34">
            <v>0.2705311289247232</v>
          </cell>
          <cell r="BJ34">
            <v>6.8389518060953947E-2</v>
          </cell>
          <cell r="BK34">
            <v>0.15848686392108791</v>
          </cell>
          <cell r="BL34">
            <v>3.2478911084515616E-2</v>
          </cell>
          <cell r="BM34">
            <v>-0.48838436341958613</v>
          </cell>
          <cell r="BN34">
            <v>0.31810059276973557</v>
          </cell>
          <cell r="BO34">
            <v>9.1704250166865453E-2</v>
          </cell>
          <cell r="BP34">
            <v>6.7047445382227844E-2</v>
          </cell>
          <cell r="BQ34">
            <v>0.118358131311181</v>
          </cell>
          <cell r="BR34">
            <v>0.12651018586287521</v>
          </cell>
          <cell r="BS34">
            <v>0.15753015478583365</v>
          </cell>
          <cell r="BT34">
            <v>4.3353969698282757E-2</v>
          </cell>
          <cell r="BU34">
            <v>1.5334214167044502E-2</v>
          </cell>
          <cell r="BV34">
            <v>-8.100537929458973E-3</v>
          </cell>
          <cell r="BW34">
            <v>-0.18377483342341983</v>
          </cell>
          <cell r="BX34">
            <v>3.3357412613192805E-2</v>
          </cell>
          <cell r="BY34">
            <v>2.3439966218502528E-2</v>
          </cell>
          <cell r="BZ34">
            <v>1.021905519381372E-2</v>
          </cell>
          <cell r="CA34">
            <v>2.3697221220642106E-2</v>
          </cell>
          <cell r="CB34">
            <v>-1.8825922466473299E-3</v>
          </cell>
          <cell r="CC34">
            <v>7.991227465769013E-2</v>
          </cell>
          <cell r="CD34">
            <v>3.7683883382345185E-2</v>
          </cell>
          <cell r="CE34">
            <v>5.4657710908098789E-2</v>
          </cell>
          <cell r="CF34">
            <v>3.3688243405685991E-2</v>
          </cell>
          <cell r="CG34">
            <v>-1.3254074909998859E-2</v>
          </cell>
          <cell r="CH34">
            <v>5.4264394167214514E-2</v>
          </cell>
          <cell r="CI34">
            <v>0.3640607073628952</v>
          </cell>
          <cell r="CJ34">
            <v>6.1885712706897245E-2</v>
          </cell>
          <cell r="CK34">
            <v>-1</v>
          </cell>
        </row>
        <row r="35">
          <cell r="A35" t="str">
            <v>Intérêts</v>
          </cell>
          <cell r="E35" t="str">
            <v>Kapitalertrag</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cell r="CB35" t="str">
            <v>–</v>
          </cell>
          <cell r="CC35" t="str">
            <v>–</v>
          </cell>
          <cell r="CD35" t="str">
            <v>–</v>
          </cell>
          <cell r="CE35" t="str">
            <v>–</v>
          </cell>
          <cell r="CF35" t="str">
            <v>–</v>
          </cell>
          <cell r="CG35" t="str">
            <v>–</v>
          </cell>
          <cell r="CH35" t="str">
            <v>–</v>
          </cell>
          <cell r="CI35" t="str">
            <v>–</v>
          </cell>
          <cell r="CJ35" t="str">
            <v>–</v>
          </cell>
          <cell r="CK35" t="str">
            <v>–</v>
          </cell>
        </row>
        <row r="36">
          <cell r="A36" t="str">
            <v>Autres recettes  1)</v>
          </cell>
          <cell r="E36" t="str">
            <v>übrige Einnahmen</v>
          </cell>
          <cell r="AT36" t="str">
            <v>–</v>
          </cell>
          <cell r="AU36" t="str">
            <v>–</v>
          </cell>
          <cell r="AV36" t="str">
            <v>–</v>
          </cell>
          <cell r="AW36" t="str">
            <v>–</v>
          </cell>
          <cell r="AX36" t="str">
            <v>–</v>
          </cell>
          <cell r="AY36" t="str">
            <v>–</v>
          </cell>
          <cell r="AZ36" t="str">
            <v>–</v>
          </cell>
          <cell r="BA36" t="str">
            <v>–</v>
          </cell>
          <cell r="BB36" t="str">
            <v>–</v>
          </cell>
          <cell r="BC36" t="str">
            <v>–</v>
          </cell>
          <cell r="BD36" t="str">
            <v>–</v>
          </cell>
          <cell r="BE36" t="str">
            <v>–</v>
          </cell>
          <cell r="BF36" t="str">
            <v>–</v>
          </cell>
          <cell r="BG36" t="str">
            <v>–</v>
          </cell>
          <cell r="BH36" t="str">
            <v>–</v>
          </cell>
          <cell r="BI36" t="str">
            <v>–</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cell r="CB36" t="str">
            <v>–</v>
          </cell>
          <cell r="CC36" t="str">
            <v>–</v>
          </cell>
          <cell r="CD36" t="str">
            <v>–</v>
          </cell>
          <cell r="CE36" t="str">
            <v>–</v>
          </cell>
          <cell r="CF36" t="str">
            <v>–</v>
          </cell>
          <cell r="CG36" t="str">
            <v>–</v>
          </cell>
          <cell r="CH36" t="str">
            <v>–</v>
          </cell>
          <cell r="CI36" t="str">
            <v>–</v>
          </cell>
          <cell r="CJ36" t="str">
            <v>–</v>
          </cell>
          <cell r="CK36" t="str">
            <v>–</v>
          </cell>
        </row>
        <row r="37">
          <cell r="A37" t="str">
            <v>Total des dépenses</v>
          </cell>
          <cell r="E37" t="str">
            <v>Total Ausgaben</v>
          </cell>
          <cell r="AT37">
            <v>0.78910725998277265</v>
          </cell>
          <cell r="AU37">
            <v>-0.13097672692900586</v>
          </cell>
          <cell r="AV37">
            <v>-4.3721346304372188E-2</v>
          </cell>
          <cell r="AW37">
            <v>-7.8131643847265675E-3</v>
          </cell>
          <cell r="AX37">
            <v>0.70754898914685493</v>
          </cell>
          <cell r="AY37">
            <v>0.13512258631237173</v>
          </cell>
          <cell r="AZ37">
            <v>-0.33602615621873499</v>
          </cell>
          <cell r="BA37">
            <v>8.6137785492189201E-2</v>
          </cell>
          <cell r="BB37">
            <v>-6.1535926296385823E-2</v>
          </cell>
          <cell r="BC37">
            <v>5.0759555700751413E-2</v>
          </cell>
          <cell r="BD37">
            <v>0.19948700011659093</v>
          </cell>
          <cell r="BE37">
            <v>3.8109123898393049E-2</v>
          </cell>
          <cell r="BF37">
            <v>1.4213394423255865E-2</v>
          </cell>
          <cell r="BG37">
            <v>5.4505342261721657E-2</v>
          </cell>
          <cell r="BH37">
            <v>2.5153110517480037E-2</v>
          </cell>
          <cell r="BI37">
            <v>0.2838590668029275</v>
          </cell>
          <cell r="BJ37">
            <v>6.2310006807050122E-2</v>
          </cell>
          <cell r="BK37">
            <v>0.15369908475177674</v>
          </cell>
          <cell r="BL37">
            <v>3.0756782084983447E-2</v>
          </cell>
          <cell r="BM37">
            <v>0.10174510851369001</v>
          </cell>
          <cell r="BN37">
            <v>0.34260660402628451</v>
          </cell>
          <cell r="BO37">
            <v>8.4727992851653555E-2</v>
          </cell>
          <cell r="BP37">
            <v>6.8357226830658924E-2</v>
          </cell>
          <cell r="BQ37">
            <v>0.15122207761892126</v>
          </cell>
          <cell r="BR37">
            <v>0.13748865276690148</v>
          </cell>
          <cell r="BS37">
            <v>0.14818123714888154</v>
          </cell>
          <cell r="BT37">
            <v>4.9668236694844881E-2</v>
          </cell>
          <cell r="BU37">
            <v>1.6617286972144818E-2</v>
          </cell>
          <cell r="BV37">
            <v>5.0766961877812822E-3</v>
          </cell>
          <cell r="BW37">
            <v>-0.1580256645441791</v>
          </cell>
          <cell r="BX37">
            <v>3.7938468998183206E-2</v>
          </cell>
          <cell r="BY37">
            <v>3.1842020565058249E-2</v>
          </cell>
          <cell r="BZ37">
            <v>1.3266019660008954E-2</v>
          </cell>
          <cell r="CA37">
            <v>1.3757852341238497E-3</v>
          </cell>
          <cell r="CB37">
            <v>9.7470444507097298E-4</v>
          </cell>
          <cell r="CC37">
            <v>5.7066421515223897E-2</v>
          </cell>
          <cell r="CD37">
            <v>3.1390497720736432E-2</v>
          </cell>
          <cell r="CE37">
            <v>4.9790021576305632E-2</v>
          </cell>
          <cell r="CF37">
            <v>2.6936165695117031E-2</v>
          </cell>
          <cell r="CG37">
            <v>2.1020953420456623E-2</v>
          </cell>
          <cell r="CH37">
            <v>5.5468787619785909E-2</v>
          </cell>
          <cell r="CI37">
            <v>0.13389315623193188</v>
          </cell>
          <cell r="CJ37">
            <v>6.6601165528734407E-2</v>
          </cell>
          <cell r="CK37">
            <v>-1</v>
          </cell>
        </row>
        <row r="38">
          <cell r="A38" t="str">
            <v>Prestations sociales</v>
          </cell>
          <cell r="E38" t="str">
            <v>Sozialleistungen</v>
          </cell>
          <cell r="AT38">
            <v>0.78910725998277265</v>
          </cell>
          <cell r="AU38">
            <v>-0.13097672692900586</v>
          </cell>
          <cell r="AV38">
            <v>-4.3721346304372188E-2</v>
          </cell>
          <cell r="AW38">
            <v>-7.8131643847265675E-3</v>
          </cell>
          <cell r="AX38">
            <v>0.70754898914685493</v>
          </cell>
          <cell r="AY38">
            <v>0.13512258631237173</v>
          </cell>
          <cell r="AZ38">
            <v>-0.33602615621873499</v>
          </cell>
          <cell r="BA38">
            <v>8.6137785492189201E-2</v>
          </cell>
          <cell r="BB38">
            <v>-6.1535926296385823E-2</v>
          </cell>
          <cell r="BC38">
            <v>5.0759555700751413E-2</v>
          </cell>
          <cell r="BD38">
            <v>0.19948700011659093</v>
          </cell>
          <cell r="BE38">
            <v>3.8109123898393049E-2</v>
          </cell>
          <cell r="BF38">
            <v>1.4213394423255865E-2</v>
          </cell>
          <cell r="BG38">
            <v>5.4505342261721657E-2</v>
          </cell>
          <cell r="BH38">
            <v>2.5153110517480037E-2</v>
          </cell>
          <cell r="BI38">
            <v>0.2838590668029275</v>
          </cell>
          <cell r="BJ38">
            <v>6.2310006807050122E-2</v>
          </cell>
          <cell r="BK38">
            <v>0.15369908475177674</v>
          </cell>
          <cell r="BL38">
            <v>3.0756782084983447E-2</v>
          </cell>
          <cell r="BM38">
            <v>0.10174510851369001</v>
          </cell>
          <cell r="BN38">
            <v>0.34260660402628451</v>
          </cell>
          <cell r="BO38">
            <v>8.4727992851653555E-2</v>
          </cell>
          <cell r="BP38">
            <v>6.8357226830658924E-2</v>
          </cell>
          <cell r="BQ38">
            <v>0.15122207761892126</v>
          </cell>
          <cell r="BR38">
            <v>0.13748865276690148</v>
          </cell>
          <cell r="BS38">
            <v>0.14818123714888154</v>
          </cell>
          <cell r="BT38">
            <v>4.9668236694844881E-2</v>
          </cell>
          <cell r="BU38">
            <v>1.6617286972144818E-2</v>
          </cell>
          <cell r="BV38">
            <v>5.0766961877812822E-3</v>
          </cell>
          <cell r="BW38">
            <v>-0.1580256645441791</v>
          </cell>
          <cell r="BX38">
            <v>3.7938468998183206E-2</v>
          </cell>
          <cell r="BY38">
            <v>3.1842020565058249E-2</v>
          </cell>
          <cell r="BZ38">
            <v>1.3266019660008954E-2</v>
          </cell>
          <cell r="CA38">
            <v>1.3757852341238497E-3</v>
          </cell>
          <cell r="CB38">
            <v>9.7470444507097298E-4</v>
          </cell>
          <cell r="CC38">
            <v>5.7066421515223897E-2</v>
          </cell>
          <cell r="CD38">
            <v>3.1390497720736432E-2</v>
          </cell>
          <cell r="CE38">
            <v>4.9790021576305632E-2</v>
          </cell>
          <cell r="CF38">
            <v>2.6936165695117031E-2</v>
          </cell>
          <cell r="CG38">
            <v>2.1020953420456623E-2</v>
          </cell>
          <cell r="CH38">
            <v>5.5468787619785909E-2</v>
          </cell>
          <cell r="CI38">
            <v>0.13389315623193188</v>
          </cell>
          <cell r="CJ38">
            <v>6.6601165528734407E-2</v>
          </cell>
          <cell r="CK38">
            <v>-1</v>
          </cell>
        </row>
        <row r="39">
          <cell r="A39" t="str">
            <v>Frais d'administration et de gestion</v>
          </cell>
          <cell r="E39" t="str">
            <v>Verwaltungs- und Durchführungskosten</v>
          </cell>
          <cell r="AT39" t="str">
            <v>...</v>
          </cell>
          <cell r="AU39" t="str">
            <v>...</v>
          </cell>
          <cell r="AV39" t="str">
            <v>...</v>
          </cell>
          <cell r="AW39" t="str">
            <v>...</v>
          </cell>
          <cell r="AX39" t="str">
            <v>...</v>
          </cell>
          <cell r="AY39" t="str">
            <v>...</v>
          </cell>
          <cell r="AZ39" t="str">
            <v>...</v>
          </cell>
          <cell r="BA39" t="str">
            <v>...</v>
          </cell>
          <cell r="BB39" t="str">
            <v>...</v>
          </cell>
          <cell r="BC39" t="str">
            <v>...</v>
          </cell>
          <cell r="BD39" t="str">
            <v>...</v>
          </cell>
          <cell r="BE39" t="str">
            <v>...</v>
          </cell>
          <cell r="BF39" t="str">
            <v>...</v>
          </cell>
          <cell r="BG39" t="str">
            <v>...</v>
          </cell>
          <cell r="BH39" t="str">
            <v>...</v>
          </cell>
          <cell r="BI39" t="str">
            <v>...</v>
          </cell>
          <cell r="BJ39" t="str">
            <v>...</v>
          </cell>
          <cell r="BK39" t="str">
            <v>...</v>
          </cell>
          <cell r="BL39" t="str">
            <v>...</v>
          </cell>
          <cell r="BM39" t="str">
            <v>...</v>
          </cell>
          <cell r="BN39" t="str">
            <v>...</v>
          </cell>
          <cell r="BO39" t="str">
            <v>...</v>
          </cell>
          <cell r="BP39" t="str">
            <v>...</v>
          </cell>
          <cell r="BQ39" t="str">
            <v>...</v>
          </cell>
          <cell r="BR39" t="str">
            <v>...</v>
          </cell>
          <cell r="BS39" t="str">
            <v>...</v>
          </cell>
          <cell r="BT39" t="str">
            <v>...</v>
          </cell>
          <cell r="BU39" t="str">
            <v>...</v>
          </cell>
          <cell r="BV39" t="str">
            <v>...</v>
          </cell>
          <cell r="BW39" t="str">
            <v>...</v>
          </cell>
          <cell r="BX39" t="str">
            <v>...</v>
          </cell>
          <cell r="BY39" t="str">
            <v>...</v>
          </cell>
          <cell r="BZ39" t="str">
            <v>...</v>
          </cell>
          <cell r="CA39" t="str">
            <v>...</v>
          </cell>
          <cell r="CB39" t="str">
            <v>...</v>
          </cell>
          <cell r="CC39" t="str">
            <v>...</v>
          </cell>
          <cell r="CD39" t="str">
            <v>...</v>
          </cell>
          <cell r="CE39" t="str">
            <v>...</v>
          </cell>
          <cell r="CF39" t="str">
            <v>...</v>
          </cell>
          <cell r="CG39" t="str">
            <v>...</v>
          </cell>
          <cell r="CH39" t="str">
            <v>...</v>
          </cell>
          <cell r="CI39" t="str">
            <v>...</v>
          </cell>
          <cell r="CJ39" t="str">
            <v>...</v>
          </cell>
          <cell r="CK39" t="str">
            <v>...</v>
          </cell>
        </row>
        <row r="40">
          <cell r="A40" t="str">
            <v>Autres dépenses</v>
          </cell>
          <cell r="E40" t="str">
            <v>übrige Ausgaben</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t="str">
            <v>–</v>
          </cell>
          <cell r="BF40" t="str">
            <v>–</v>
          </cell>
          <cell r="BG40" t="str">
            <v>–</v>
          </cell>
          <cell r="BH40" t="str">
            <v>–</v>
          </cell>
          <cell r="BI40" t="str">
            <v>–</v>
          </cell>
          <cell r="BJ40" t="str">
            <v>–</v>
          </cell>
          <cell r="BK40" t="str">
            <v>–</v>
          </cell>
          <cell r="BL40" t="str">
            <v>–</v>
          </cell>
          <cell r="BM40" t="str">
            <v>–</v>
          </cell>
          <cell r="BN40" t="str">
            <v>–</v>
          </cell>
          <cell r="BO40" t="str">
            <v>–</v>
          </cell>
          <cell r="BP40" t="str">
            <v>–</v>
          </cell>
          <cell r="BQ40" t="str">
            <v>–</v>
          </cell>
          <cell r="BR40" t="str">
            <v>–</v>
          </cell>
          <cell r="BS40" t="str">
            <v>–</v>
          </cell>
          <cell r="BT40" t="str">
            <v>–</v>
          </cell>
          <cell r="BU40" t="str">
            <v>–</v>
          </cell>
          <cell r="BV40" t="str">
            <v>–</v>
          </cell>
          <cell r="BW40" t="str">
            <v>–</v>
          </cell>
          <cell r="BX40" t="str">
            <v>–</v>
          </cell>
          <cell r="BY40" t="str">
            <v>–</v>
          </cell>
          <cell r="BZ40" t="str">
            <v>–</v>
          </cell>
          <cell r="CA40" t="str">
            <v>–</v>
          </cell>
          <cell r="CB40" t="str">
            <v>–</v>
          </cell>
          <cell r="CC40" t="str">
            <v>–</v>
          </cell>
          <cell r="CD40" t="str">
            <v>–</v>
          </cell>
          <cell r="CE40" t="str">
            <v>–</v>
          </cell>
          <cell r="CF40" t="str">
            <v>–</v>
          </cell>
          <cell r="CG40" t="str">
            <v>–</v>
          </cell>
          <cell r="CH40" t="str">
            <v>–</v>
          </cell>
          <cell r="CI40" t="str">
            <v>–</v>
          </cell>
          <cell r="CJ40" t="str">
            <v>–</v>
          </cell>
          <cell r="CK40" t="str">
            <v>–</v>
          </cell>
        </row>
        <row r="41">
          <cell r="A41" t="str">
            <v>Solde de compte</v>
          </cell>
          <cell r="E41" t="str">
            <v>Rechnungssaldo</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row>
        <row r="42">
          <cell r="A42" t="str">
            <v>Etat du compte de capital en fin d'année</v>
          </cell>
          <cell r="E42" t="str">
            <v>Kapital</v>
          </cell>
          <cell r="AT42" t="str">
            <v>–</v>
          </cell>
          <cell r="AU42" t="str">
            <v>–</v>
          </cell>
          <cell r="AV42" t="str">
            <v>–</v>
          </cell>
          <cell r="AW42" t="str">
            <v>–</v>
          </cell>
          <cell r="AX42" t="str">
            <v>–</v>
          </cell>
          <cell r="AY42" t="str">
            <v>–</v>
          </cell>
          <cell r="AZ42" t="str">
            <v>–</v>
          </cell>
          <cell r="BA42" t="str">
            <v>–</v>
          </cell>
          <cell r="BB42" t="str">
            <v>–</v>
          </cell>
          <cell r="BC42" t="str">
            <v>–</v>
          </cell>
          <cell r="BD42" t="str">
            <v>–</v>
          </cell>
          <cell r="BE42" t="str">
            <v>–</v>
          </cell>
          <cell r="BF42" t="str">
            <v>–</v>
          </cell>
          <cell r="BG42" t="str">
            <v>–</v>
          </cell>
          <cell r="BH42" t="str">
            <v>–</v>
          </cell>
          <cell r="BI42" t="str">
            <v>–</v>
          </cell>
          <cell r="BJ42" t="str">
            <v>–</v>
          </cell>
          <cell r="BK42" t="str">
            <v>–</v>
          </cell>
          <cell r="BL42" t="str">
            <v>–</v>
          </cell>
          <cell r="BM42" t="str">
            <v>–</v>
          </cell>
          <cell r="BN42" t="str">
            <v>–</v>
          </cell>
          <cell r="BO42" t="str">
            <v>–</v>
          </cell>
          <cell r="BP42" t="str">
            <v>–</v>
          </cell>
          <cell r="BQ42" t="str">
            <v>–</v>
          </cell>
          <cell r="BR42" t="str">
            <v>–</v>
          </cell>
          <cell r="BS42" t="str">
            <v>–</v>
          </cell>
          <cell r="BT42" t="str">
            <v>–</v>
          </cell>
          <cell r="BU42" t="str">
            <v>–</v>
          </cell>
          <cell r="BV42" t="str">
            <v>–</v>
          </cell>
          <cell r="BW42" t="str">
            <v>–</v>
          </cell>
          <cell r="BX42" t="str">
            <v>–</v>
          </cell>
          <cell r="BY42" t="str">
            <v>–</v>
          </cell>
          <cell r="BZ42" t="str">
            <v>–</v>
          </cell>
          <cell r="CA42" t="str">
            <v>–</v>
          </cell>
          <cell r="CB42" t="str">
            <v>–</v>
          </cell>
          <cell r="CC42" t="str">
            <v>–</v>
          </cell>
          <cell r="CD42" t="str">
            <v>–</v>
          </cell>
          <cell r="CE42" t="str">
            <v>–</v>
          </cell>
          <cell r="CF42" t="str">
            <v>–</v>
          </cell>
          <cell r="CG42" t="str">
            <v>–</v>
          </cell>
          <cell r="CH42" t="str">
            <v>–</v>
          </cell>
          <cell r="CI42" t="str">
            <v>–</v>
          </cell>
          <cell r="CJ42" t="str">
            <v>–</v>
          </cell>
          <cell r="CK42" t="str">
            <v>–</v>
          </cell>
        </row>
        <row r="43">
          <cell r="A43" t="str">
            <v>Résume des comptes financiers des PC</v>
          </cell>
        </row>
        <row r="44">
          <cell r="A44" t="str">
            <v>Total des recettes</v>
          </cell>
          <cell r="AX44">
            <v>70.5</v>
          </cell>
          <cell r="AY44">
            <v>78.099999999999994</v>
          </cell>
          <cell r="AZ44">
            <v>55</v>
          </cell>
          <cell r="BA44">
            <v>57.1</v>
          </cell>
        </row>
        <row r="45">
          <cell r="A45" t="str">
            <v xml:space="preserve">Cotisations des assurés et des employeurs </v>
          </cell>
          <cell r="AX45" t="str">
            <v>–</v>
          </cell>
          <cell r="AY45" t="str">
            <v>–</v>
          </cell>
          <cell r="AZ45" t="str">
            <v>–</v>
          </cell>
          <cell r="BA45" t="str">
            <v>–</v>
          </cell>
        </row>
        <row r="46">
          <cell r="A46" t="str">
            <v>Subventions</v>
          </cell>
          <cell r="B46" t="str">
            <v>au total</v>
          </cell>
          <cell r="AX46">
            <v>70.5</v>
          </cell>
          <cell r="AY46">
            <v>78.099999999999994</v>
          </cell>
          <cell r="AZ46">
            <v>55</v>
          </cell>
          <cell r="BA46">
            <v>57.1</v>
          </cell>
        </row>
        <row r="47">
          <cell r="B47" t="str">
            <v>fédérales</v>
          </cell>
          <cell r="AX47">
            <v>35.1</v>
          </cell>
          <cell r="AY47">
            <v>38.700000000000003</v>
          </cell>
          <cell r="AZ47">
            <v>27.1</v>
          </cell>
          <cell r="BA47">
            <v>28</v>
          </cell>
        </row>
        <row r="48">
          <cell r="A48" t="str">
            <v>Intérêts</v>
          </cell>
          <cell r="AX48" t="str">
            <v>–</v>
          </cell>
          <cell r="AY48" t="str">
            <v>–</v>
          </cell>
          <cell r="AZ48" t="str">
            <v>–</v>
          </cell>
          <cell r="BA48" t="str">
            <v>–</v>
          </cell>
        </row>
        <row r="49">
          <cell r="A49" t="str">
            <v>Autres recettes  1)</v>
          </cell>
          <cell r="AX49" t="str">
            <v>–</v>
          </cell>
          <cell r="AY49" t="str">
            <v>–</v>
          </cell>
          <cell r="AZ49" t="str">
            <v>–</v>
          </cell>
          <cell r="BA49" t="str">
            <v>–</v>
          </cell>
        </row>
        <row r="50">
          <cell r="A50" t="str">
            <v>Structure des recettes en %</v>
          </cell>
        </row>
        <row r="51">
          <cell r="A51" t="str">
            <v xml:space="preserve">Cotisations des assurés et des employeurs </v>
          </cell>
          <cell r="AX51" t="str">
            <v>–</v>
          </cell>
          <cell r="AY51" t="str">
            <v>–</v>
          </cell>
          <cell r="AZ51" t="str">
            <v>–</v>
          </cell>
          <cell r="BA51" t="str">
            <v>–</v>
          </cell>
        </row>
        <row r="52">
          <cell r="A52" t="str">
            <v>Subventions</v>
          </cell>
          <cell r="AX52">
            <v>1</v>
          </cell>
          <cell r="AY52">
            <v>1</v>
          </cell>
          <cell r="AZ52">
            <v>1</v>
          </cell>
          <cell r="BA52">
            <v>1</v>
          </cell>
        </row>
        <row r="53">
          <cell r="A53" t="str">
            <v>Intérêts</v>
          </cell>
          <cell r="AX53" t="str">
            <v>–</v>
          </cell>
          <cell r="AY53" t="str">
            <v>–</v>
          </cell>
          <cell r="AZ53" t="str">
            <v>–</v>
          </cell>
          <cell r="BA53" t="str">
            <v>–</v>
          </cell>
        </row>
        <row r="54">
          <cell r="A54" t="str">
            <v>Autres recettes 1)</v>
          </cell>
          <cell r="AX54" t="str">
            <v>–</v>
          </cell>
          <cell r="AY54" t="str">
            <v>–</v>
          </cell>
          <cell r="AZ54" t="str">
            <v>–</v>
          </cell>
          <cell r="BA54" t="str">
            <v>–</v>
          </cell>
        </row>
        <row r="55">
          <cell r="A55" t="str">
            <v>Total</v>
          </cell>
          <cell r="AX55">
            <v>1</v>
          </cell>
          <cell r="AY55">
            <v>1</v>
          </cell>
          <cell r="AZ55">
            <v>1</v>
          </cell>
          <cell r="BA55">
            <v>1</v>
          </cell>
        </row>
        <row r="56">
          <cell r="A56" t="str">
            <v>Total des dépenses</v>
          </cell>
          <cell r="AX56">
            <v>70.503</v>
          </cell>
          <cell r="AY56">
            <v>78.072000000000003</v>
          </cell>
          <cell r="AZ56">
            <v>55.008000000000003</v>
          </cell>
          <cell r="BA56">
            <v>57.085999999999999</v>
          </cell>
        </row>
        <row r="57">
          <cell r="A57" t="str">
            <v>Prestations sociales</v>
          </cell>
          <cell r="AX57">
            <v>70.503</v>
          </cell>
          <cell r="AY57">
            <v>78.072000000000003</v>
          </cell>
          <cell r="AZ57">
            <v>55.008000000000003</v>
          </cell>
          <cell r="BA57">
            <v>57.085999999999999</v>
          </cell>
        </row>
        <row r="58">
          <cell r="A58" t="str">
            <v>Frais d'administration et de gestion</v>
          </cell>
          <cell r="AX58" t="str">
            <v>...</v>
          </cell>
          <cell r="AY58" t="str">
            <v>...</v>
          </cell>
          <cell r="AZ58" t="str">
            <v>...</v>
          </cell>
          <cell r="BA58" t="str">
            <v>...</v>
          </cell>
        </row>
        <row r="59">
          <cell r="A59" t="str">
            <v>Autres dépenses</v>
          </cell>
          <cell r="AX59" t="str">
            <v>–</v>
          </cell>
          <cell r="AY59" t="str">
            <v>–</v>
          </cell>
          <cell r="AZ59" t="str">
            <v>–</v>
          </cell>
          <cell r="BA59" t="str">
            <v>–</v>
          </cell>
        </row>
        <row r="60">
          <cell r="A60" t="str">
            <v>Solde de compte</v>
          </cell>
          <cell r="AX60" t="str">
            <v>–</v>
          </cell>
          <cell r="AY60" t="str">
            <v>–</v>
          </cell>
          <cell r="AZ60" t="str">
            <v>–</v>
          </cell>
          <cell r="BA60" t="str">
            <v>–</v>
          </cell>
        </row>
        <row r="61">
          <cell r="AX61" t="str">
            <v>–</v>
          </cell>
          <cell r="AY61" t="str">
            <v>–</v>
          </cell>
          <cell r="AZ61" t="str">
            <v>–</v>
          </cell>
          <cell r="BA61" t="str">
            <v>–</v>
          </cell>
        </row>
        <row r="62">
          <cell r="AX62" t="str">
            <v>–</v>
          </cell>
          <cell r="AY62" t="str">
            <v>–</v>
          </cell>
          <cell r="AZ62" t="str">
            <v>–</v>
          </cell>
          <cell r="BA62" t="str">
            <v>–</v>
          </cell>
        </row>
        <row r="63">
          <cell r="AX63" t="str">
            <v>–</v>
          </cell>
          <cell r="AY63" t="str">
            <v>–</v>
          </cell>
          <cell r="AZ63" t="str">
            <v>–</v>
          </cell>
          <cell r="BA63" t="str">
            <v>–</v>
          </cell>
        </row>
        <row r="64">
          <cell r="AX64" t="str">
            <v>–</v>
          </cell>
          <cell r="AY64" t="str">
            <v>–</v>
          </cell>
          <cell r="AZ64" t="str">
            <v>–</v>
          </cell>
          <cell r="BA64" t="str">
            <v>–</v>
          </cell>
        </row>
        <row r="65">
          <cell r="AX65" t="str">
            <v>–</v>
          </cell>
          <cell r="AY65" t="str">
            <v>–</v>
          </cell>
          <cell r="AZ65" t="str">
            <v>–</v>
          </cell>
          <cell r="BA65" t="str">
            <v>–</v>
          </cell>
        </row>
        <row r="66">
          <cell r="AX66" t="str">
            <v>–</v>
          </cell>
          <cell r="AY66" t="str">
            <v>–</v>
          </cell>
          <cell r="AZ66" t="str">
            <v>–</v>
          </cell>
          <cell r="BA66" t="str">
            <v>–</v>
          </cell>
        </row>
        <row r="67">
          <cell r="AX67" t="str">
            <v>–</v>
          </cell>
          <cell r="AY67" t="str">
            <v>–</v>
          </cell>
          <cell r="AZ67" t="str">
            <v>–</v>
          </cell>
          <cell r="BA67" t="str">
            <v>–</v>
          </cell>
        </row>
        <row r="68">
          <cell r="A68" t="str">
            <v>Etat du compte de capital</v>
          </cell>
          <cell r="AX68" t="str">
            <v>–</v>
          </cell>
          <cell r="AY68" t="str">
            <v>–</v>
          </cell>
          <cell r="AZ68" t="str">
            <v>–</v>
          </cell>
          <cell r="BA68" t="str">
            <v>–</v>
          </cell>
        </row>
        <row r="69">
          <cell r="A69" t="str">
            <v>en fin d'année</v>
          </cell>
        </row>
        <row r="70">
          <cell r="A70" t="str">
            <v>Contributions des pouvoirs publics</v>
          </cell>
          <cell r="AX70">
            <v>1</v>
          </cell>
          <cell r="AY70">
            <v>1</v>
          </cell>
          <cell r="AZ70">
            <v>1</v>
          </cell>
          <cell r="BA70">
            <v>1</v>
          </cell>
        </row>
        <row r="71">
          <cell r="A71" t="str">
            <v>en % des dépenses</v>
          </cell>
        </row>
        <row r="72">
          <cell r="A72" t="str">
            <v>Modification année précédente en %</v>
          </cell>
        </row>
        <row r="73">
          <cell r="A73" t="str">
            <v>Total des recettes</v>
          </cell>
          <cell r="AX73">
            <v>0.45962732919254656</v>
          </cell>
          <cell r="AY73">
            <v>0.10780141843971625</v>
          </cell>
          <cell r="AZ73">
            <v>-0.29577464788732388</v>
          </cell>
          <cell r="BA73">
            <v>3.8181818181818317E-2</v>
          </cell>
        </row>
        <row r="74">
          <cell r="A74" t="str">
            <v xml:space="preserve">Cotisations des assurés et des employeurs </v>
          </cell>
        </row>
        <row r="75">
          <cell r="A75" t="str">
            <v>Subventions</v>
          </cell>
          <cell r="B75" t="str">
            <v>au total</v>
          </cell>
        </row>
        <row r="76">
          <cell r="B76" t="str">
            <v>fédérales</v>
          </cell>
        </row>
        <row r="77">
          <cell r="A77" t="str">
            <v>Intérêts</v>
          </cell>
        </row>
        <row r="78">
          <cell r="A78" t="str">
            <v>Autres recettes  1)</v>
          </cell>
        </row>
        <row r="79">
          <cell r="A79" t="str">
            <v>Total des dépenses</v>
          </cell>
        </row>
        <row r="80">
          <cell r="A80" t="str">
            <v>Prestations sociales</v>
          </cell>
        </row>
        <row r="81">
          <cell r="A81" t="str">
            <v>Frais d'administration et de gestion</v>
          </cell>
        </row>
        <row r="82">
          <cell r="A82" t="str">
            <v>Autres dépenses</v>
          </cell>
        </row>
        <row r="83">
          <cell r="A83" t="str">
            <v>Solde de compte</v>
          </cell>
        </row>
        <row r="84">
          <cell r="A84" t="str">
            <v>Etat du compte de capital en fin d'année</v>
          </cell>
        </row>
        <row r="87">
          <cell r="A87" t="str">
            <v>Modification année précédente en %</v>
          </cell>
        </row>
        <row r="88">
          <cell r="A88" t="str">
            <v>Total des recettes</v>
          </cell>
          <cell r="AX88">
            <v>389.3</v>
          </cell>
          <cell r="AY88">
            <v>439.9</v>
          </cell>
          <cell r="AZ88">
            <v>295.2</v>
          </cell>
          <cell r="BA88">
            <v>318</v>
          </cell>
        </row>
        <row r="89">
          <cell r="A89" t="str">
            <v xml:space="preserve">Cotisations des assurés et des employeurs </v>
          </cell>
          <cell r="AX89" t="str">
            <v>–</v>
          </cell>
          <cell r="AY89" t="str">
            <v>–</v>
          </cell>
          <cell r="AZ89" t="str">
            <v>–</v>
          </cell>
          <cell r="BA89" t="str">
            <v>–</v>
          </cell>
        </row>
        <row r="90">
          <cell r="A90" t="str">
            <v>Subventions</v>
          </cell>
          <cell r="B90" t="str">
            <v>au total</v>
          </cell>
          <cell r="AX90">
            <v>389.3</v>
          </cell>
          <cell r="AY90">
            <v>439.9</v>
          </cell>
          <cell r="AZ90">
            <v>295.2</v>
          </cell>
          <cell r="BA90">
            <v>318</v>
          </cell>
        </row>
        <row r="91">
          <cell r="B91" t="str">
            <v>fédérales</v>
          </cell>
          <cell r="AX91">
            <v>186.1</v>
          </cell>
          <cell r="AY91">
            <v>209.7</v>
          </cell>
          <cell r="AZ91">
            <v>140.5</v>
          </cell>
          <cell r="BA91">
            <v>151.1</v>
          </cell>
        </row>
        <row r="92">
          <cell r="A92" t="str">
            <v>Intérêts</v>
          </cell>
          <cell r="AX92" t="str">
            <v>–</v>
          </cell>
          <cell r="AY92" t="str">
            <v>–</v>
          </cell>
          <cell r="AZ92" t="str">
            <v>–</v>
          </cell>
          <cell r="BA92" t="str">
            <v>–</v>
          </cell>
        </row>
        <row r="93">
          <cell r="A93" t="str">
            <v>Autres recettes  1)</v>
          </cell>
          <cell r="AX93" t="str">
            <v>–</v>
          </cell>
          <cell r="AY93" t="str">
            <v>–</v>
          </cell>
          <cell r="AZ93" t="str">
            <v>–</v>
          </cell>
          <cell r="BA93" t="str">
            <v>–</v>
          </cell>
        </row>
        <row r="94">
          <cell r="A94" t="str">
            <v>Total des dépenses</v>
          </cell>
          <cell r="AX94">
            <v>389.25799999999998</v>
          </cell>
          <cell r="AY94">
            <v>439.89800000000002</v>
          </cell>
          <cell r="AZ94">
            <v>295.25099999999998</v>
          </cell>
          <cell r="BA94">
            <v>318.02300000000002</v>
          </cell>
        </row>
        <row r="95">
          <cell r="A95" t="str">
            <v>Prestations sociales</v>
          </cell>
          <cell r="AX95">
            <v>389.25799999999998</v>
          </cell>
          <cell r="AY95">
            <v>439.89800000000002</v>
          </cell>
          <cell r="AZ95">
            <v>295.25099999999998</v>
          </cell>
          <cell r="BA95">
            <v>318.02300000000002</v>
          </cell>
        </row>
        <row r="96">
          <cell r="A96" t="str">
            <v>Frais d'administration et de gestion</v>
          </cell>
          <cell r="AX96" t="str">
            <v>–</v>
          </cell>
          <cell r="AY96" t="str">
            <v>–</v>
          </cell>
          <cell r="AZ96" t="str">
            <v>–</v>
          </cell>
          <cell r="BA96" t="str">
            <v>–</v>
          </cell>
        </row>
        <row r="97">
          <cell r="A97" t="str">
            <v>Autres dépenses</v>
          </cell>
          <cell r="AX97" t="str">
            <v>–</v>
          </cell>
          <cell r="AY97" t="str">
            <v>–</v>
          </cell>
          <cell r="AZ97" t="str">
            <v>–</v>
          </cell>
          <cell r="BA97" t="str">
            <v>–</v>
          </cell>
        </row>
        <row r="98">
          <cell r="A98" t="str">
            <v>Solde de compte</v>
          </cell>
          <cell r="AX98" t="str">
            <v>–</v>
          </cell>
          <cell r="AY98" t="str">
            <v>–</v>
          </cell>
          <cell r="AZ98" t="str">
            <v>–</v>
          </cell>
          <cell r="BA98" t="str">
            <v>–</v>
          </cell>
        </row>
        <row r="99">
          <cell r="AX99" t="str">
            <v>–</v>
          </cell>
          <cell r="AY99" t="str">
            <v>–</v>
          </cell>
          <cell r="AZ99" t="str">
            <v>–</v>
          </cell>
          <cell r="BA99" t="str">
            <v>–</v>
          </cell>
        </row>
        <row r="100">
          <cell r="AX100" t="str">
            <v>–</v>
          </cell>
          <cell r="AY100" t="str">
            <v>–</v>
          </cell>
          <cell r="AZ100" t="str">
            <v>–</v>
          </cell>
          <cell r="BA100" t="str">
            <v>–</v>
          </cell>
        </row>
        <row r="101">
          <cell r="AX101" t="str">
            <v>–</v>
          </cell>
          <cell r="AY101" t="str">
            <v>–</v>
          </cell>
          <cell r="AZ101" t="str">
            <v>–</v>
          </cell>
          <cell r="BA101" t="str">
            <v>–</v>
          </cell>
        </row>
        <row r="102">
          <cell r="AX102" t="str">
            <v>–</v>
          </cell>
          <cell r="AY102" t="str">
            <v>–</v>
          </cell>
          <cell r="AZ102" t="str">
            <v>–</v>
          </cell>
          <cell r="BA102" t="str">
            <v>–</v>
          </cell>
        </row>
        <row r="103">
          <cell r="AX103" t="str">
            <v>–</v>
          </cell>
          <cell r="AY103" t="str">
            <v>–</v>
          </cell>
          <cell r="AZ103" t="str">
            <v>–</v>
          </cell>
          <cell r="BA103" t="str">
            <v>–</v>
          </cell>
        </row>
        <row r="104">
          <cell r="AX104" t="str">
            <v>–</v>
          </cell>
          <cell r="AY104" t="str">
            <v>–</v>
          </cell>
          <cell r="AZ104" t="str">
            <v>–</v>
          </cell>
          <cell r="BA104" t="str">
            <v>–</v>
          </cell>
        </row>
        <row r="105">
          <cell r="AX105" t="str">
            <v>–</v>
          </cell>
          <cell r="AY105" t="str">
            <v>–</v>
          </cell>
          <cell r="AZ105" t="str">
            <v>–</v>
          </cell>
          <cell r="BA105" t="str">
            <v>–</v>
          </cell>
        </row>
        <row r="106">
          <cell r="A106" t="str">
            <v>Etat du compte de capital en fin d'année</v>
          </cell>
          <cell r="AX106" t="str">
            <v>–</v>
          </cell>
          <cell r="AY106" t="str">
            <v>–</v>
          </cell>
          <cell r="AZ106" t="str">
            <v>–</v>
          </cell>
          <cell r="BA106" t="str">
            <v>–</v>
          </cell>
        </row>
        <row r="108">
          <cell r="A108" t="str">
            <v>Modification année précédente en %</v>
          </cell>
        </row>
        <row r="109">
          <cell r="A109" t="str">
            <v>Total des recettes</v>
          </cell>
          <cell r="AX109">
            <v>0.65730097914005992</v>
          </cell>
          <cell r="AY109">
            <v>0.12997688158232723</v>
          </cell>
          <cell r="AZ109">
            <v>-0.32893839508979317</v>
          </cell>
          <cell r="BA109">
            <v>7.723577235772372E-2</v>
          </cell>
        </row>
        <row r="110">
          <cell r="A110" t="str">
            <v xml:space="preserve">Cotisations des assurés et des employeurs </v>
          </cell>
          <cell r="AU110" t="str">
            <v>–</v>
          </cell>
          <cell r="AV110" t="str">
            <v>–</v>
          </cell>
          <cell r="AW110" t="str">
            <v>–</v>
          </cell>
          <cell r="AX110" t="str">
            <v>–</v>
          </cell>
          <cell r="AY110" t="str">
            <v>–</v>
          </cell>
          <cell r="AZ110" t="str">
            <v>–</v>
          </cell>
          <cell r="BA110" t="str">
            <v>–</v>
          </cell>
          <cell r="BB110" t="str">
            <v>–</v>
          </cell>
          <cell r="BC110" t="str">
            <v>–</v>
          </cell>
          <cell r="BD110" t="str">
            <v>–</v>
          </cell>
          <cell r="BE110" t="str">
            <v>–</v>
          </cell>
          <cell r="BF110" t="str">
            <v>–</v>
          </cell>
          <cell r="BG110" t="str">
            <v>–</v>
          </cell>
          <cell r="BH110" t="str">
            <v>–</v>
          </cell>
          <cell r="BI110" t="str">
            <v>–</v>
          </cell>
          <cell r="BJ110" t="str">
            <v>–</v>
          </cell>
          <cell r="BK110" t="str">
            <v>–</v>
          </cell>
          <cell r="BL110" t="str">
            <v>–</v>
          </cell>
          <cell r="BM110" t="str">
            <v>–</v>
          </cell>
          <cell r="BN110" t="str">
            <v>–</v>
          </cell>
          <cell r="BO110" t="str">
            <v>–</v>
          </cell>
          <cell r="BP110" t="str">
            <v>–</v>
          </cell>
          <cell r="BQ110" t="str">
            <v>–</v>
          </cell>
          <cell r="BR110" t="str">
            <v>–</v>
          </cell>
          <cell r="BS110" t="str">
            <v>–</v>
          </cell>
          <cell r="BT110" t="str">
            <v>–</v>
          </cell>
          <cell r="BU110" t="str">
            <v>–</v>
          </cell>
          <cell r="BV110" t="str">
            <v>–</v>
          </cell>
          <cell r="BW110" t="str">
            <v>–</v>
          </cell>
        </row>
        <row r="111">
          <cell r="A111" t="str">
            <v>Subventions</v>
          </cell>
          <cell r="B111" t="str">
            <v>au total</v>
          </cell>
          <cell r="AA111">
            <v>1948</v>
          </cell>
          <cell r="AB111">
            <v>1949</v>
          </cell>
          <cell r="AC111">
            <v>1950</v>
          </cell>
          <cell r="AD111">
            <v>1951</v>
          </cell>
          <cell r="AE111">
            <v>1952</v>
          </cell>
          <cell r="AF111">
            <v>1953</v>
          </cell>
          <cell r="AG111">
            <v>1954</v>
          </cell>
          <cell r="AH111">
            <v>1955</v>
          </cell>
          <cell r="AI111">
            <v>1956</v>
          </cell>
          <cell r="AJ111">
            <v>1957</v>
          </cell>
          <cell r="AK111">
            <v>1958</v>
          </cell>
          <cell r="AL111">
            <v>1959</v>
          </cell>
          <cell r="AM111">
            <v>1960</v>
          </cell>
          <cell r="AN111">
            <v>1961</v>
          </cell>
          <cell r="AO111">
            <v>1962</v>
          </cell>
          <cell r="AP111">
            <v>1963</v>
          </cell>
          <cell r="AQ111">
            <v>1964</v>
          </cell>
          <cell r="AR111" t="str">
            <v>1965 2)</v>
          </cell>
          <cell r="AS111">
            <v>1966</v>
          </cell>
          <cell r="AT111">
            <v>1967</v>
          </cell>
          <cell r="AU111">
            <v>-0.13550904576090794</v>
          </cell>
          <cell r="AV111">
            <v>-2.9134181370537693E-2</v>
          </cell>
          <cell r="AW111">
            <v>-7.1851225697380228E-3</v>
          </cell>
          <cell r="AX111">
            <v>0.65730097914005992</v>
          </cell>
          <cell r="AY111">
            <v>0.12997688158232723</v>
          </cell>
          <cell r="AZ111">
            <v>-0.32893839508979317</v>
          </cell>
          <cell r="BA111">
            <v>7.723577235772372E-2</v>
          </cell>
          <cell r="BB111">
            <v>-5.9433962264151097E-2</v>
          </cell>
          <cell r="BC111">
            <v>4.907482781678385E-2</v>
          </cell>
          <cell r="BD111">
            <v>0.1963989311293346</v>
          </cell>
          <cell r="BE111">
            <v>3.533183716742494E-2</v>
          </cell>
          <cell r="BF111">
            <v>9.4058957760663198E-3</v>
          </cell>
          <cell r="BG111">
            <v>5.6844102074022906E-2</v>
          </cell>
          <cell r="BH111">
            <v>2.598595433123152E-2</v>
          </cell>
          <cell r="BI111">
            <v>0.27803806023818423</v>
          </cell>
          <cell r="BJ111">
            <v>6.942919213558052E-2</v>
          </cell>
          <cell r="BK111">
            <v>0.16242066701456226</v>
          </cell>
          <cell r="BL111">
            <v>3.8892789508033765E-2</v>
          </cell>
          <cell r="BM111">
            <v>0.10770508890905162</v>
          </cell>
          <cell r="BN111">
            <v>0.35983246384625178</v>
          </cell>
          <cell r="BO111">
            <v>9.0165918320890048E-2</v>
          </cell>
          <cell r="BP111">
            <v>7.8428575731885442E-2</v>
          </cell>
          <cell r="BQ111">
            <v>0.15297272906672177</v>
          </cell>
          <cell r="BR111">
            <v>0.1423908721988878</v>
          </cell>
          <cell r="BS111">
            <v>0.15670654721513499</v>
          </cell>
          <cell r="BT111">
            <v>7.4587707674530268E-2</v>
          </cell>
          <cell r="BU111">
            <v>3.7667210084482372E-2</v>
          </cell>
          <cell r="BV111">
            <v>2.140721708536808E-2</v>
          </cell>
          <cell r="BW111">
            <v>-0.11733229929004363</v>
          </cell>
        </row>
        <row r="112">
          <cell r="B112" t="str">
            <v>fédérales</v>
          </cell>
          <cell r="AU112">
            <v>-0.13161993769470404</v>
          </cell>
          <cell r="AV112">
            <v>-2.3318385650224149E-2</v>
          </cell>
          <cell r="AW112">
            <v>4.1322314049586861E-2</v>
          </cell>
          <cell r="AX112">
            <v>0.64109347442680753</v>
          </cell>
          <cell r="AY112">
            <v>0.12681354110693177</v>
          </cell>
          <cell r="AZ112">
            <v>-0.32999523128278485</v>
          </cell>
          <cell r="BA112">
            <v>7.5444839857651269E-2</v>
          </cell>
          <cell r="BB112">
            <v>2.2501654533421567E-2</v>
          </cell>
          <cell r="BC112">
            <v>4.8900187702265452E-2</v>
          </cell>
          <cell r="BD112">
            <v>0.1944148939633048</v>
          </cell>
          <cell r="BE112">
            <v>3.4018190647909563E-2</v>
          </cell>
          <cell r="BF112">
            <v>2.2302414399877346E-3</v>
          </cell>
          <cell r="BG112">
            <v>7.2159653969793958E-2</v>
          </cell>
          <cell r="BH112">
            <v>2.5900607586165636E-2</v>
          </cell>
          <cell r="BI112">
            <v>0.26378289973895619</v>
          </cell>
          <cell r="BJ112">
            <v>7.5300740595864113E-2</v>
          </cell>
          <cell r="BK112">
            <v>0.16705814177150957</v>
          </cell>
          <cell r="BL112">
            <v>3.8696207067753674E-2</v>
          </cell>
          <cell r="BM112">
            <v>-0.48688763471278806</v>
          </cell>
          <cell r="BN112">
            <v>0.33674265817942728</v>
          </cell>
          <cell r="BO112">
            <v>9.5967940358923309E-2</v>
          </cell>
          <cell r="BP112">
            <v>7.3033746336206518E-2</v>
          </cell>
          <cell r="BQ112">
            <v>0.12054824557805621</v>
          </cell>
          <cell r="BR112">
            <v>0.13034768620332704</v>
          </cell>
          <cell r="BS112">
            <v>0.16610772870856993</v>
          </cell>
          <cell r="BT112">
            <v>6.850987195307745E-2</v>
          </cell>
          <cell r="BU112">
            <v>3.5586937898306914E-2</v>
          </cell>
          <cell r="BV112">
            <v>8.3728449220406009E-3</v>
          </cell>
          <cell r="BW112">
            <v>-0.14260900972592461</v>
          </cell>
        </row>
        <row r="113">
          <cell r="A113" t="str">
            <v>Intérêts</v>
          </cell>
          <cell r="AR113" t="str">
            <v>– </v>
          </cell>
          <cell r="AS113">
            <v>152.69999999999999</v>
          </cell>
          <cell r="AT113">
            <v>281.89999999999998</v>
          </cell>
          <cell r="AU113" t="str">
            <v>–</v>
          </cell>
          <cell r="AV113" t="str">
            <v>–</v>
          </cell>
          <cell r="AW113" t="str">
            <v>–</v>
          </cell>
          <cell r="AX113" t="str">
            <v>–</v>
          </cell>
          <cell r="AY113" t="str">
            <v>–</v>
          </cell>
          <cell r="AZ113" t="str">
            <v>–</v>
          </cell>
          <cell r="BA113" t="str">
            <v>–</v>
          </cell>
          <cell r="BB113" t="str">
            <v>–</v>
          </cell>
          <cell r="BC113" t="str">
            <v>–</v>
          </cell>
          <cell r="BD113" t="str">
            <v>–</v>
          </cell>
          <cell r="BE113" t="str">
            <v>–</v>
          </cell>
          <cell r="BF113" t="str">
            <v>–</v>
          </cell>
          <cell r="BG113" t="str">
            <v>–</v>
          </cell>
          <cell r="BH113" t="str">
            <v>–</v>
          </cell>
          <cell r="BI113" t="str">
            <v>–</v>
          </cell>
          <cell r="BJ113" t="str">
            <v>–</v>
          </cell>
          <cell r="BK113" t="str">
            <v>–</v>
          </cell>
          <cell r="BL113" t="str">
            <v>–</v>
          </cell>
          <cell r="BM113" t="str">
            <v>–</v>
          </cell>
          <cell r="BN113" t="str">
            <v>–</v>
          </cell>
          <cell r="BO113" t="str">
            <v>–</v>
          </cell>
          <cell r="BP113" t="str">
            <v>–</v>
          </cell>
          <cell r="BQ113" t="str">
            <v>–</v>
          </cell>
          <cell r="BR113" t="str">
            <v>–</v>
          </cell>
          <cell r="BS113" t="str">
            <v>–</v>
          </cell>
          <cell r="BT113" t="str">
            <v>–</v>
          </cell>
          <cell r="BU113" t="str">
            <v>–</v>
          </cell>
          <cell r="BV113" t="str">
            <v>–</v>
          </cell>
          <cell r="BW113" t="str">
            <v>–</v>
          </cell>
        </row>
        <row r="114">
          <cell r="A114" t="str">
            <v>Autres recettes  1)</v>
          </cell>
          <cell r="AR114" t="str">
            <v>– </v>
          </cell>
          <cell r="AS114">
            <v>126.5</v>
          </cell>
          <cell r="AT114">
            <v>226.39999999999998</v>
          </cell>
          <cell r="AU114" t="str">
            <v>–</v>
          </cell>
          <cell r="AV114" t="str">
            <v>–</v>
          </cell>
          <cell r="AW114" t="str">
            <v>–</v>
          </cell>
          <cell r="AX114" t="str">
            <v>–</v>
          </cell>
          <cell r="AY114" t="str">
            <v>–</v>
          </cell>
          <cell r="AZ114" t="str">
            <v>–</v>
          </cell>
          <cell r="BA114" t="str">
            <v>–</v>
          </cell>
          <cell r="BB114" t="str">
            <v>–</v>
          </cell>
          <cell r="BC114" t="str">
            <v>–</v>
          </cell>
          <cell r="BD114" t="str">
            <v>–</v>
          </cell>
          <cell r="BE114" t="str">
            <v>–</v>
          </cell>
          <cell r="BF114" t="str">
            <v>–</v>
          </cell>
          <cell r="BG114" t="str">
            <v>–</v>
          </cell>
          <cell r="BH114" t="str">
            <v>–</v>
          </cell>
          <cell r="BI114" t="str">
            <v>–</v>
          </cell>
          <cell r="BJ114" t="str">
            <v>–</v>
          </cell>
          <cell r="BK114" t="str">
            <v>–</v>
          </cell>
          <cell r="BL114" t="str">
            <v>–</v>
          </cell>
          <cell r="BM114" t="str">
            <v>–</v>
          </cell>
          <cell r="BN114" t="str">
            <v>–</v>
          </cell>
          <cell r="BO114" t="str">
            <v>–</v>
          </cell>
          <cell r="BP114" t="str">
            <v>–</v>
          </cell>
          <cell r="BQ114" t="str">
            <v>–</v>
          </cell>
          <cell r="BR114" t="str">
            <v>–</v>
          </cell>
          <cell r="BS114" t="str">
            <v>–</v>
          </cell>
          <cell r="BT114" t="str">
            <v>–</v>
          </cell>
          <cell r="BU114" t="str">
            <v>–</v>
          </cell>
          <cell r="BV114" t="str">
            <v>–</v>
          </cell>
          <cell r="BW114" t="str">
            <v>–</v>
          </cell>
        </row>
        <row r="115">
          <cell r="A115" t="str">
            <v>Total des dépenses</v>
          </cell>
          <cell r="AR115" t="str">
            <v>– </v>
          </cell>
          <cell r="AS115">
            <v>59.6</v>
          </cell>
          <cell r="AT115">
            <v>102.3</v>
          </cell>
          <cell r="AU115">
            <v>-0.13553778811978112</v>
          </cell>
          <cell r="AV115">
            <v>-2.9408626858812292E-2</v>
          </cell>
          <cell r="AW115">
            <v>-6.6416670542028822E-3</v>
          </cell>
          <cell r="AX115">
            <v>0.65665670777899776</v>
          </cell>
          <cell r="AY115">
            <v>0.13009366538388423</v>
          </cell>
          <cell r="AZ115">
            <v>-0.32881940813552246</v>
          </cell>
          <cell r="BA115">
            <v>7.7127596519571684E-2</v>
          </cell>
          <cell r="BB115">
            <v>-5.9473685865487846E-2</v>
          </cell>
          <cell r="BC115">
            <v>4.904232236408812E-2</v>
          </cell>
          <cell r="BD115">
            <v>0.19640318951615465</v>
          </cell>
          <cell r="BE115">
            <v>3.532984376872994E-2</v>
          </cell>
          <cell r="BF115">
            <v>9.4039128510710057E-3</v>
          </cell>
          <cell r="BG115">
            <v>5.6845397797223196E-2</v>
          </cell>
          <cell r="BH115">
            <v>2.5985418907342073E-2</v>
          </cell>
          <cell r="BI115">
            <v>0.27803913387610457</v>
          </cell>
          <cell r="BJ115">
            <v>6.9428697335374379E-2</v>
          </cell>
          <cell r="BK115">
            <v>0.16242051332847951</v>
          </cell>
          <cell r="BL115">
            <v>3.8893076954297667E-2</v>
          </cell>
          <cell r="BM115">
            <v>0.10770508890905162</v>
          </cell>
          <cell r="BN115">
            <v>0.35983246384625178</v>
          </cell>
          <cell r="BO115">
            <v>9.0165918320890048E-2</v>
          </cell>
          <cell r="BP115">
            <v>7.8428575731885442E-2</v>
          </cell>
          <cell r="BQ115">
            <v>0.15297272906672177</v>
          </cell>
          <cell r="BR115">
            <v>0.1423908721988878</v>
          </cell>
          <cell r="BS115">
            <v>0.15670654721513522</v>
          </cell>
          <cell r="BT115">
            <v>7.4587707674530268E-2</v>
          </cell>
          <cell r="BU115">
            <v>3.7667210084482372E-2</v>
          </cell>
          <cell r="BV115">
            <v>2.140721708536808E-2</v>
          </cell>
          <cell r="BW115">
            <v>-0.11733229929004363</v>
          </cell>
        </row>
        <row r="116">
          <cell r="A116" t="str">
            <v>Prestations sociales</v>
          </cell>
          <cell r="AR116" t="str">
            <v>– </v>
          </cell>
          <cell r="AS116">
            <v>66.900000000000006</v>
          </cell>
          <cell r="AT116">
            <v>124.1</v>
          </cell>
          <cell r="AU116">
            <v>-0.13553778811978112</v>
          </cell>
          <cell r="AV116">
            <v>-2.9408626858812292E-2</v>
          </cell>
          <cell r="AW116">
            <v>-6.6416670542028822E-3</v>
          </cell>
          <cell r="AX116">
            <v>0.65665670777899776</v>
          </cell>
          <cell r="AY116">
            <v>0.13009366538388423</v>
          </cell>
          <cell r="AZ116">
            <v>-0.32881940813552246</v>
          </cell>
          <cell r="BA116">
            <v>7.7127596519571684E-2</v>
          </cell>
          <cell r="BB116">
            <v>-5.9473685865487846E-2</v>
          </cell>
          <cell r="BC116">
            <v>4.904232236408812E-2</v>
          </cell>
          <cell r="BD116">
            <v>0.19640318951615465</v>
          </cell>
          <cell r="BE116">
            <v>3.532984376872994E-2</v>
          </cell>
          <cell r="BF116">
            <v>9.4039128510710057E-3</v>
          </cell>
          <cell r="BG116">
            <v>5.6845397797223196E-2</v>
          </cell>
          <cell r="BH116">
            <v>2.5985418907342073E-2</v>
          </cell>
          <cell r="BI116">
            <v>0.27803913387610457</v>
          </cell>
          <cell r="BJ116">
            <v>6.9428697335374379E-2</v>
          </cell>
          <cell r="BK116">
            <v>0.16242051332847951</v>
          </cell>
          <cell r="BL116">
            <v>3.8893076954297667E-2</v>
          </cell>
          <cell r="BM116">
            <v>0.10770508890905162</v>
          </cell>
          <cell r="BN116">
            <v>0.35983246384625178</v>
          </cell>
          <cell r="BO116">
            <v>9.0165918320890048E-2</v>
          </cell>
          <cell r="BP116">
            <v>7.8428575731885442E-2</v>
          </cell>
          <cell r="BQ116">
            <v>0.15297272906672177</v>
          </cell>
          <cell r="BR116">
            <v>0.1423908721988878</v>
          </cell>
          <cell r="BS116">
            <v>0.15670654721513522</v>
          </cell>
          <cell r="BT116">
            <v>7.4587707674530268E-2</v>
          </cell>
          <cell r="BU116">
            <v>3.7667210084482372E-2</v>
          </cell>
          <cell r="BV116">
            <v>2.140721708536808E-2</v>
          </cell>
          <cell r="BW116">
            <v>-0.11733229929004363</v>
          </cell>
        </row>
        <row r="117">
          <cell r="A117" t="str">
            <v>Frais d'administration et de gestion</v>
          </cell>
          <cell r="AR117" t="str">
            <v>– </v>
          </cell>
          <cell r="AS117">
            <v>26.200000000000003</v>
          </cell>
          <cell r="AT117">
            <v>55.5</v>
          </cell>
          <cell r="AU117" t="str">
            <v>…</v>
          </cell>
          <cell r="AV117" t="str">
            <v>…</v>
          </cell>
          <cell r="AW117" t="str">
            <v>…</v>
          </cell>
          <cell r="AX117" t="str">
            <v>…</v>
          </cell>
          <cell r="AY117" t="str">
            <v>…</v>
          </cell>
          <cell r="AZ117" t="str">
            <v>…</v>
          </cell>
          <cell r="BA117" t="str">
            <v>…</v>
          </cell>
          <cell r="BB117" t="str">
            <v>…</v>
          </cell>
          <cell r="BC117" t="str">
            <v>…</v>
          </cell>
          <cell r="BD117" t="str">
            <v>…</v>
          </cell>
          <cell r="BE117" t="str">
            <v>…</v>
          </cell>
          <cell r="BF117" t="str">
            <v>…</v>
          </cell>
          <cell r="BG117" t="str">
            <v>…</v>
          </cell>
          <cell r="BH117" t="str">
            <v>…</v>
          </cell>
          <cell r="BI117" t="str">
            <v>…</v>
          </cell>
          <cell r="BJ117" t="str">
            <v>…</v>
          </cell>
          <cell r="BK117" t="str">
            <v>…</v>
          </cell>
          <cell r="BL117" t="str">
            <v>…</v>
          </cell>
          <cell r="BM117" t="str">
            <v>…</v>
          </cell>
          <cell r="BN117" t="str">
            <v>…</v>
          </cell>
          <cell r="BO117" t="str">
            <v>…</v>
          </cell>
          <cell r="BP117" t="str">
            <v>…</v>
          </cell>
          <cell r="BQ117" t="str">
            <v>…</v>
          </cell>
          <cell r="BR117" t="str">
            <v>…</v>
          </cell>
          <cell r="BS117" t="str">
            <v>…</v>
          </cell>
          <cell r="BT117" t="str">
            <v>…</v>
          </cell>
          <cell r="BU117" t="str">
            <v>…</v>
          </cell>
          <cell r="BV117" t="str">
            <v>…</v>
          </cell>
          <cell r="BW117" t="str">
            <v>…</v>
          </cell>
        </row>
        <row r="118">
          <cell r="A118" t="str">
            <v>Autres dépenses</v>
          </cell>
          <cell r="AR118" t="str">
            <v>– </v>
          </cell>
          <cell r="AS118">
            <v>13.3</v>
          </cell>
          <cell r="AT118">
            <v>26.1</v>
          </cell>
          <cell r="AU118" t="str">
            <v>–</v>
          </cell>
          <cell r="AV118" t="str">
            <v>–</v>
          </cell>
          <cell r="AW118" t="str">
            <v>–</v>
          </cell>
          <cell r="AX118" t="str">
            <v>–</v>
          </cell>
          <cell r="AY118" t="str">
            <v>–</v>
          </cell>
          <cell r="AZ118" t="str">
            <v>–</v>
          </cell>
          <cell r="BA118" t="str">
            <v>–</v>
          </cell>
          <cell r="BB118" t="str">
            <v>–</v>
          </cell>
          <cell r="BC118" t="str">
            <v>–</v>
          </cell>
          <cell r="BD118" t="str">
            <v>–</v>
          </cell>
          <cell r="BE118" t="str">
            <v>–</v>
          </cell>
          <cell r="BF118" t="str">
            <v>–</v>
          </cell>
          <cell r="BG118" t="str">
            <v>–</v>
          </cell>
          <cell r="BH118" t="str">
            <v>–</v>
          </cell>
          <cell r="BI118" t="str">
            <v>–</v>
          </cell>
          <cell r="BJ118" t="str">
            <v>–</v>
          </cell>
          <cell r="BK118" t="str">
            <v>–</v>
          </cell>
          <cell r="BL118" t="str">
            <v>–</v>
          </cell>
          <cell r="BM118" t="str">
            <v>–</v>
          </cell>
          <cell r="BN118" t="str">
            <v>–</v>
          </cell>
          <cell r="BO118" t="str">
            <v>–</v>
          </cell>
          <cell r="BP118" t="str">
            <v>–</v>
          </cell>
          <cell r="BQ118" t="str">
            <v>–</v>
          </cell>
          <cell r="BR118" t="str">
            <v>–</v>
          </cell>
          <cell r="BS118" t="str">
            <v>–</v>
          </cell>
          <cell r="BT118" t="str">
            <v>–</v>
          </cell>
          <cell r="BU118" t="str">
            <v>–</v>
          </cell>
          <cell r="BV118" t="str">
            <v>–</v>
          </cell>
          <cell r="BW118" t="str">
            <v>–</v>
          </cell>
        </row>
        <row r="119">
          <cell r="A119" t="str">
            <v>Solde de compte</v>
          </cell>
          <cell r="AR119" t="str">
            <v>– </v>
          </cell>
          <cell r="AS119">
            <v>12.9</v>
          </cell>
          <cell r="AT119">
            <v>29.4</v>
          </cell>
          <cell r="AU119" t="str">
            <v>–</v>
          </cell>
          <cell r="AV119" t="str">
            <v>–</v>
          </cell>
          <cell r="AW119" t="str">
            <v>–</v>
          </cell>
          <cell r="AX119" t="str">
            <v>–</v>
          </cell>
          <cell r="AY119" t="str">
            <v>–</v>
          </cell>
          <cell r="AZ119" t="str">
            <v>–</v>
          </cell>
          <cell r="BA119" t="str">
            <v>–</v>
          </cell>
          <cell r="BB119" t="str">
            <v>–</v>
          </cell>
          <cell r="BC119" t="str">
            <v>–</v>
          </cell>
          <cell r="BD119" t="str">
            <v>–</v>
          </cell>
          <cell r="BE119" t="str">
            <v>–</v>
          </cell>
          <cell r="BF119" t="str">
            <v>–</v>
          </cell>
          <cell r="BG119" t="str">
            <v>–</v>
          </cell>
          <cell r="BH119" t="str">
            <v>–</v>
          </cell>
          <cell r="BI119" t="str">
            <v>–</v>
          </cell>
          <cell r="BJ119" t="str">
            <v>–</v>
          </cell>
          <cell r="BK119" t="str">
            <v>–</v>
          </cell>
          <cell r="BL119" t="str">
            <v>–</v>
          </cell>
          <cell r="BM119" t="str">
            <v>–</v>
          </cell>
          <cell r="BN119" t="str">
            <v>–</v>
          </cell>
          <cell r="BO119" t="str">
            <v>–</v>
          </cell>
          <cell r="BP119" t="str">
            <v>–</v>
          </cell>
          <cell r="BQ119" t="str">
            <v>–</v>
          </cell>
          <cell r="BR119" t="str">
            <v>–</v>
          </cell>
          <cell r="BS119" t="str">
            <v>–</v>
          </cell>
          <cell r="BT119" t="str">
            <v>–</v>
          </cell>
          <cell r="BU119" t="str">
            <v>–</v>
          </cell>
          <cell r="BV119" t="str">
            <v>–</v>
          </cell>
          <cell r="BW119" t="str">
            <v>–</v>
          </cell>
        </row>
        <row r="120">
          <cell r="A120" t="str">
            <v>Etat du compte de capital en fin d'année</v>
          </cell>
          <cell r="AU120" t="str">
            <v>–</v>
          </cell>
          <cell r="AV120" t="str">
            <v>–</v>
          </cell>
          <cell r="AW120" t="str">
            <v>–</v>
          </cell>
          <cell r="AX120" t="str">
            <v>–</v>
          </cell>
          <cell r="AY120" t="str">
            <v>–</v>
          </cell>
          <cell r="AZ120" t="str">
            <v>–</v>
          </cell>
          <cell r="BA120" t="str">
            <v>–</v>
          </cell>
          <cell r="BB120" t="str">
            <v>–</v>
          </cell>
          <cell r="BC120" t="str">
            <v>–</v>
          </cell>
          <cell r="BD120" t="str">
            <v>–</v>
          </cell>
          <cell r="BE120" t="str">
            <v>–</v>
          </cell>
          <cell r="BF120" t="str">
            <v>–</v>
          </cell>
          <cell r="BG120" t="str">
            <v>–</v>
          </cell>
          <cell r="BH120" t="str">
            <v>–</v>
          </cell>
          <cell r="BI120" t="str">
            <v>–</v>
          </cell>
          <cell r="BJ120" t="str">
            <v>–</v>
          </cell>
          <cell r="BK120" t="str">
            <v>–</v>
          </cell>
          <cell r="BL120" t="str">
            <v>–</v>
          </cell>
          <cell r="BM120" t="str">
            <v>–</v>
          </cell>
          <cell r="BN120" t="str">
            <v>–</v>
          </cell>
          <cell r="BO120" t="str">
            <v>–</v>
          </cell>
          <cell r="BP120" t="str">
            <v>–</v>
          </cell>
          <cell r="BQ120" t="str">
            <v>–</v>
          </cell>
          <cell r="BR120" t="str">
            <v>–</v>
          </cell>
          <cell r="BS120" t="str">
            <v>–</v>
          </cell>
          <cell r="BT120" t="str">
            <v>–</v>
          </cell>
          <cell r="BU120" t="str">
            <v>–</v>
          </cell>
          <cell r="BV120" t="str">
            <v>–</v>
          </cell>
          <cell r="BW120" t="str">
            <v>–</v>
          </cell>
        </row>
        <row r="121">
          <cell r="AR121" t="str">
            <v>– </v>
          </cell>
          <cell r="AS121">
            <v>72.900000000000006</v>
          </cell>
          <cell r="AT121">
            <v>128.4</v>
          </cell>
          <cell r="AU121">
            <v>111.5</v>
          </cell>
          <cell r="AV121">
            <v>108.9</v>
          </cell>
          <cell r="AW121">
            <v>113.4</v>
          </cell>
          <cell r="AX121">
            <v>186.1</v>
          </cell>
          <cell r="AY121">
            <v>209.7</v>
          </cell>
          <cell r="AZ121">
            <v>140.5</v>
          </cell>
          <cell r="BA121">
            <v>151.1</v>
          </cell>
          <cell r="BB121">
            <v>154.5</v>
          </cell>
          <cell r="BC121">
            <v>162.05507900000001</v>
          </cell>
          <cell r="BD121">
            <v>193.56099999999998</v>
          </cell>
          <cell r="BE121">
            <v>200.14559500000001</v>
          </cell>
          <cell r="BF121">
            <v>200.59196800000001</v>
          </cell>
          <cell r="BG121">
            <v>215.06661500000001</v>
          </cell>
          <cell r="BH121">
            <v>220.63697099999999</v>
          </cell>
          <cell r="BI121">
            <v>278.83723099999997</v>
          </cell>
          <cell r="BJ121">
            <v>299.83388100000002</v>
          </cell>
          <cell r="BK121">
            <v>349.92357199999998</v>
          </cell>
          <cell r="BL121">
            <v>363.46428699999996</v>
          </cell>
          <cell r="BM121">
            <v>186.49802</v>
          </cell>
          <cell r="BN121">
            <v>249.299859</v>
          </cell>
          <cell r="BO121">
            <v>273.22465299999999</v>
          </cell>
          <cell r="BP121">
            <v>293.17927300000002</v>
          </cell>
          <cell r="BQ121">
            <v>328.52152000000001</v>
          </cell>
          <cell r="BR121">
            <v>371.34354000000002</v>
          </cell>
          <cell r="BS121">
            <v>433.02657199999999</v>
          </cell>
          <cell r="BT121">
            <v>462.69316700000002</v>
          </cell>
          <cell r="BU121">
            <v>479.15899999999993</v>
          </cell>
          <cell r="BV121">
            <v>483.17092399999996</v>
          </cell>
          <cell r="BW121">
            <v>413.748153</v>
          </cell>
        </row>
        <row r="122">
          <cell r="AR122" t="str">
            <v>– </v>
          </cell>
          <cell r="AS122">
            <v>79.8</v>
          </cell>
          <cell r="AT122">
            <v>153.5</v>
          </cell>
          <cell r="AU122">
            <v>132.19999999999999</v>
          </cell>
          <cell r="AV122">
            <v>127.7</v>
          </cell>
          <cell r="AW122">
            <v>121.5</v>
          </cell>
          <cell r="AX122">
            <v>203.2</v>
          </cell>
          <cell r="AY122">
            <v>230.2</v>
          </cell>
          <cell r="AZ122">
            <v>154.69999999999999</v>
          </cell>
          <cell r="BA122">
            <v>166.9</v>
          </cell>
          <cell r="BB122">
            <v>144.6</v>
          </cell>
          <cell r="BC122">
            <v>151.72320200000001</v>
          </cell>
          <cell r="BD122">
            <v>181.84299999999999</v>
          </cell>
          <cell r="BE122">
            <v>188.52211799999998</v>
          </cell>
          <cell r="BF122">
            <v>191.73151300000001</v>
          </cell>
          <cell r="BG122">
            <v>199.558142</v>
          </cell>
          <cell r="BH122">
            <v>204.76220599999999</v>
          </cell>
          <cell r="BI122">
            <v>264.83910800000001</v>
          </cell>
          <cell r="BJ122">
            <v>281.58946700000001</v>
          </cell>
          <cell r="BK122">
            <v>325.93494399999997</v>
          </cell>
          <cell r="BL122">
            <v>338.680252</v>
          </cell>
          <cell r="BM122">
            <v>591.27105900000004</v>
          </cell>
          <cell r="BN122">
            <v>808.33578399999999</v>
          </cell>
          <cell r="BO122">
            <v>879.7736789999999</v>
          </cell>
          <cell r="BP122">
            <v>950.24707599999988</v>
          </cell>
          <cell r="BQ122">
            <v>1105.115151</v>
          </cell>
          <cell r="BR122">
            <v>1266.429907</v>
          </cell>
          <cell r="BS122">
            <v>1461.3966970000001</v>
          </cell>
          <cell r="BT122">
            <v>1573.0307910000001</v>
          </cell>
          <cell r="BU122">
            <v>1633.2449999999999</v>
          </cell>
          <cell r="BV122">
            <v>1674.4537670000002</v>
          </cell>
          <cell r="BW122">
            <v>1490.1992279999999</v>
          </cell>
        </row>
        <row r="123">
          <cell r="AR123" t="str">
            <v>– </v>
          </cell>
          <cell r="AS123">
            <v>152.69999999999999</v>
          </cell>
          <cell r="AT123">
            <v>281.89999999999998</v>
          </cell>
          <cell r="AU123">
            <v>243.7</v>
          </cell>
          <cell r="AV123">
            <v>236.60000000000002</v>
          </cell>
          <cell r="AW123">
            <v>234.9</v>
          </cell>
          <cell r="AX123">
            <v>389.29999999999995</v>
          </cell>
          <cell r="AY123">
            <v>439.9</v>
          </cell>
          <cell r="AZ123">
            <v>295.2</v>
          </cell>
          <cell r="BA123">
            <v>318</v>
          </cell>
          <cell r="BB123">
            <v>299.10000000000002</v>
          </cell>
          <cell r="BC123">
            <v>313.77828099999999</v>
          </cell>
          <cell r="BD123">
            <v>375.404</v>
          </cell>
          <cell r="BE123">
            <v>388.66771299999999</v>
          </cell>
          <cell r="BF123">
            <v>392.32348100000002</v>
          </cell>
          <cell r="BG123">
            <v>414.62475700000005</v>
          </cell>
          <cell r="BH123">
            <v>425.39917700000001</v>
          </cell>
          <cell r="BI123">
            <v>543.67633899999998</v>
          </cell>
          <cell r="BJ123">
            <v>581.42334800000003</v>
          </cell>
          <cell r="BK123">
            <v>675.85851600000001</v>
          </cell>
          <cell r="BL123">
            <v>702.1445389999999</v>
          </cell>
          <cell r="BM123">
            <v>777.76907900000003</v>
          </cell>
          <cell r="BN123">
            <v>1057.6356430000001</v>
          </cell>
          <cell r="BO123">
            <v>1152.9983319999999</v>
          </cell>
          <cell r="BP123">
            <v>1243.4263489999998</v>
          </cell>
          <cell r="BQ123">
            <v>1433.636671</v>
          </cell>
          <cell r="BR123">
            <v>1637.773447</v>
          </cell>
          <cell r="BS123">
            <v>1894.4232690000001</v>
          </cell>
          <cell r="BT123">
            <v>2035.723958</v>
          </cell>
          <cell r="BU123">
            <v>2112.404</v>
          </cell>
          <cell r="BV123">
            <v>2157.624691</v>
          </cell>
          <cell r="BW123">
            <v>1903.947381</v>
          </cell>
        </row>
        <row r="124">
          <cell r="AA124">
            <v>1948</v>
          </cell>
          <cell r="AB124">
            <v>1949</v>
          </cell>
          <cell r="AC124">
            <v>1950</v>
          </cell>
          <cell r="AD124">
            <v>1951</v>
          </cell>
          <cell r="AE124">
            <v>1952</v>
          </cell>
          <cell r="AF124">
            <v>1953</v>
          </cell>
          <cell r="AG124">
            <v>1954</v>
          </cell>
          <cell r="AH124">
            <v>1955</v>
          </cell>
          <cell r="AI124">
            <v>1956</v>
          </cell>
          <cell r="AJ124">
            <v>1957</v>
          </cell>
          <cell r="AK124">
            <v>1958</v>
          </cell>
          <cell r="AL124">
            <v>1959</v>
          </cell>
          <cell r="AM124">
            <v>1960</v>
          </cell>
          <cell r="AN124">
            <v>1961</v>
          </cell>
          <cell r="AO124">
            <v>1962</v>
          </cell>
          <cell r="AP124">
            <v>1963</v>
          </cell>
          <cell r="AQ124">
            <v>1964</v>
          </cell>
          <cell r="AR124" t="str">
            <v>1965 2)</v>
          </cell>
          <cell r="AS124">
            <v>1966</v>
          </cell>
          <cell r="AT124">
            <v>1967</v>
          </cell>
          <cell r="AU124">
            <v>1968</v>
          </cell>
          <cell r="AV124">
            <v>1969</v>
          </cell>
          <cell r="AW124">
            <v>1970</v>
          </cell>
          <cell r="AX124">
            <v>1971</v>
          </cell>
          <cell r="AY124">
            <v>1972</v>
          </cell>
          <cell r="AZ124">
            <v>1973</v>
          </cell>
          <cell r="BA124">
            <v>1974</v>
          </cell>
          <cell r="BB124">
            <v>1975</v>
          </cell>
          <cell r="BC124">
            <v>1976</v>
          </cell>
          <cell r="BD124">
            <v>1977</v>
          </cell>
          <cell r="BE124">
            <v>1978</v>
          </cell>
          <cell r="BF124">
            <v>1979</v>
          </cell>
          <cell r="BG124">
            <v>1980</v>
          </cell>
          <cell r="BH124">
            <v>1981</v>
          </cell>
          <cell r="BI124">
            <v>1982</v>
          </cell>
          <cell r="BJ124">
            <v>1983</v>
          </cell>
          <cell r="BK124">
            <v>1984</v>
          </cell>
          <cell r="BL124">
            <v>1985</v>
          </cell>
          <cell r="BM124">
            <v>1986</v>
          </cell>
          <cell r="BN124">
            <v>1987</v>
          </cell>
          <cell r="BO124">
            <v>1988</v>
          </cell>
          <cell r="BP124">
            <v>1989</v>
          </cell>
          <cell r="BQ124">
            <v>1990</v>
          </cell>
          <cell r="BR124">
            <v>1991</v>
          </cell>
          <cell r="BS124">
            <v>1992</v>
          </cell>
          <cell r="BT124">
            <v>1993</v>
          </cell>
          <cell r="BU124">
            <v>1994</v>
          </cell>
          <cell r="BV124">
            <v>1995</v>
          </cell>
          <cell r="BW124">
            <v>1996</v>
          </cell>
        </row>
        <row r="125">
          <cell r="AR125" t="str">
            <v>– </v>
          </cell>
          <cell r="AS125">
            <v>126.54300000000001</v>
          </cell>
          <cell r="AT125">
            <v>226.399</v>
          </cell>
          <cell r="AU125">
            <v>196.74600000000001</v>
          </cell>
          <cell r="AV125">
            <v>188.14400000000001</v>
          </cell>
          <cell r="AW125">
            <v>0.47856377277599138</v>
          </cell>
          <cell r="AX125">
            <v>0.47365119196988709</v>
          </cell>
          <cell r="AY125">
            <v>0.47263681592039802</v>
          </cell>
          <cell r="AZ125">
            <v>0.47210657785179017</v>
          </cell>
          <cell r="BA125">
            <v>0.47182828669988502</v>
          </cell>
          <cell r="BB125">
            <v>0.51286239281339319</v>
          </cell>
          <cell r="BC125">
            <v>0.51353916505791486</v>
          </cell>
          <cell r="BD125">
            <v>0.51301682548219762</v>
          </cell>
          <cell r="BE125">
            <v>0.51358212709883977</v>
          </cell>
          <cell r="BF125">
            <v>0.51019215041726718</v>
          </cell>
          <cell r="BG125">
            <v>0.51793657390163361</v>
          </cell>
          <cell r="BH125">
            <v>0.51860563832293338</v>
          </cell>
          <cell r="BI125">
            <v>0.51322243485626751</v>
          </cell>
          <cell r="BJ125">
            <v>0.51615927540439122</v>
          </cell>
          <cell r="BK125">
            <v>0.5183012196946355</v>
          </cell>
          <cell r="BL125">
            <v>0.51916734312885537</v>
          </cell>
          <cell r="BM125">
            <v>0.24108491945560659</v>
          </cell>
          <cell r="BN125">
            <v>0.23668450184091144</v>
          </cell>
          <cell r="BO125">
            <v>0.23820670095280502</v>
          </cell>
          <cell r="BP125">
            <v>0.23791466500268982</v>
          </cell>
          <cell r="BQ125">
            <v>0.23112291306491936</v>
          </cell>
          <cell r="BR125">
            <v>1278.9479939999999</v>
          </cell>
          <cell r="BS125">
            <v>1468.4640900000002</v>
          </cell>
          <cell r="BT125">
            <v>1541.400112</v>
          </cell>
          <cell r="BU125">
            <v>1567.0140000000001</v>
          </cell>
          <cell r="BV125">
            <v>1574.9692540000001</v>
          </cell>
          <cell r="BW125">
            <v>1326.083691</v>
          </cell>
        </row>
        <row r="126">
          <cell r="AR126" t="str">
            <v>– </v>
          </cell>
          <cell r="AS126">
            <v>152.69999999999999</v>
          </cell>
          <cell r="AT126">
            <v>281.89999999999998</v>
          </cell>
          <cell r="AU126">
            <v>243.70000000000002</v>
          </cell>
          <cell r="AV126">
            <v>236.6</v>
          </cell>
          <cell r="AW126">
            <v>234.89999999999998</v>
          </cell>
          <cell r="AX126">
            <v>389.3</v>
          </cell>
          <cell r="AY126">
            <v>439.9</v>
          </cell>
          <cell r="AZ126">
            <v>295.2</v>
          </cell>
          <cell r="BA126">
            <v>318</v>
          </cell>
          <cell r="BB126">
            <v>299.09999999999997</v>
          </cell>
          <cell r="BC126">
            <v>313.77828099999999</v>
          </cell>
          <cell r="BD126">
            <v>375.404</v>
          </cell>
          <cell r="BE126">
            <v>388.66771299999999</v>
          </cell>
          <cell r="BF126">
            <v>392.32348100000002</v>
          </cell>
          <cell r="BG126">
            <v>414.62475700000005</v>
          </cell>
          <cell r="BH126">
            <v>425.39917700000001</v>
          </cell>
          <cell r="BI126">
            <v>543.67633899999998</v>
          </cell>
          <cell r="BJ126">
            <v>581.42334800000003</v>
          </cell>
          <cell r="BK126">
            <v>675.85851600000001</v>
          </cell>
          <cell r="BL126">
            <v>702.14453900000001</v>
          </cell>
          <cell r="BM126">
            <v>777.76907900000003</v>
          </cell>
          <cell r="BN126">
            <v>1057.6356430000001</v>
          </cell>
          <cell r="BO126">
            <v>1152.9983320000001</v>
          </cell>
          <cell r="BP126">
            <v>1243.4263489999998</v>
          </cell>
          <cell r="BQ126">
            <v>1433.636671</v>
          </cell>
          <cell r="BR126">
            <v>1637.773447</v>
          </cell>
          <cell r="BS126">
            <v>1894.4232689999999</v>
          </cell>
          <cell r="BT126">
            <v>2035.723958</v>
          </cell>
          <cell r="BU126">
            <v>2112.404</v>
          </cell>
          <cell r="BV126">
            <v>2157.624691</v>
          </cell>
          <cell r="BW126">
            <v>1904.465625</v>
          </cell>
        </row>
        <row r="127">
          <cell r="AR127" t="str">
            <v>– </v>
          </cell>
          <cell r="AS127">
            <v>126.5</v>
          </cell>
          <cell r="AT127">
            <v>226.39999999999998</v>
          </cell>
          <cell r="AU127">
            <v>196.8</v>
          </cell>
          <cell r="AV127">
            <v>188.2</v>
          </cell>
          <cell r="AW127">
            <v>186.6</v>
          </cell>
          <cell r="AX127">
            <v>318.8</v>
          </cell>
          <cell r="AY127">
            <v>361.8</v>
          </cell>
          <cell r="AZ127">
            <v>240.2</v>
          </cell>
          <cell r="BA127">
            <v>260.89999999999998</v>
          </cell>
          <cell r="BB127">
            <v>244.89999999999998</v>
          </cell>
          <cell r="BC127">
            <v>257.31025399999999</v>
          </cell>
          <cell r="BD127">
            <v>308.63900000000001</v>
          </cell>
          <cell r="BE127">
            <v>320.401839</v>
          </cell>
          <cell r="BF127">
            <v>324.95620300000002</v>
          </cell>
          <cell r="BG127">
            <v>342.66783800000002</v>
          </cell>
          <cell r="BH127">
            <v>351.28722199999999</v>
          </cell>
          <cell r="BI127">
            <v>451.00282700000002</v>
          </cell>
          <cell r="BJ127">
            <v>479.10508400000003</v>
          </cell>
          <cell r="BK127">
            <v>552.74318700000003</v>
          </cell>
          <cell r="BL127">
            <v>569.74359600000003</v>
          </cell>
          <cell r="BM127">
            <v>627.71222</v>
          </cell>
          <cell r="BN127">
            <v>842.77057200000002</v>
          </cell>
          <cell r="BO127">
            <v>914.17683099999999</v>
          </cell>
          <cell r="BP127">
            <v>976.66742399999998</v>
          </cell>
          <cell r="BQ127">
            <v>1124.361101</v>
          </cell>
          <cell r="BR127">
            <v>1278.9479940000001</v>
          </cell>
          <cell r="BS127">
            <v>1468.4640899999999</v>
          </cell>
          <cell r="BT127">
            <v>1541.400112</v>
          </cell>
          <cell r="BU127">
            <v>1567.0140000000001</v>
          </cell>
          <cell r="BV127">
            <v>1574.9692540000001</v>
          </cell>
          <cell r="BW127">
            <v>1326.083691</v>
          </cell>
        </row>
        <row r="128">
          <cell r="AR128" t="str">
            <v>– </v>
          </cell>
          <cell r="AS128">
            <v>59.6</v>
          </cell>
          <cell r="AT128">
            <v>102.3</v>
          </cell>
          <cell r="AU128">
            <v>89.2</v>
          </cell>
          <cell r="AV128">
            <v>85.7</v>
          </cell>
          <cell r="AW128">
            <v>89.3</v>
          </cell>
          <cell r="AX128">
            <v>151</v>
          </cell>
          <cell r="AY128">
            <v>171</v>
          </cell>
          <cell r="AZ128">
            <v>113.4</v>
          </cell>
          <cell r="BA128">
            <v>123.1</v>
          </cell>
          <cell r="BB128">
            <v>125.6</v>
          </cell>
          <cell r="BC128">
            <v>132.138893</v>
          </cell>
          <cell r="BD128">
            <v>158.33699999999999</v>
          </cell>
          <cell r="BE128">
            <v>164.55265800000001</v>
          </cell>
          <cell r="BF128">
            <v>165.79010400000001</v>
          </cell>
          <cell r="BG128">
            <v>177.48020600000001</v>
          </cell>
          <cell r="BH128">
            <v>182.17953399999999</v>
          </cell>
          <cell r="BI128">
            <v>231.46476899999999</v>
          </cell>
          <cell r="BJ128">
            <v>247.294533</v>
          </cell>
          <cell r="BK128">
            <v>286.48746799999998</v>
          </cell>
          <cell r="BL128">
            <v>295.79226899999998</v>
          </cell>
          <cell r="BM128">
            <v>151.33195000000001</v>
          </cell>
          <cell r="BN128">
            <v>199.470733</v>
          </cell>
          <cell r="BO128">
            <v>217.763047</v>
          </cell>
          <cell r="BP128">
            <v>232.36350300000001</v>
          </cell>
          <cell r="BQ128">
            <v>259.865613</v>
          </cell>
          <cell r="BR128">
            <v>292.74126000000001</v>
          </cell>
          <cell r="BS128">
            <v>338.85683599999999</v>
          </cell>
          <cell r="BT128">
            <v>353.54762499999998</v>
          </cell>
          <cell r="BU128">
            <v>358.96899999999994</v>
          </cell>
          <cell r="BV128">
            <v>356.06115799999998</v>
          </cell>
          <cell r="BW128">
            <v>290.62607800000001</v>
          </cell>
        </row>
        <row r="129">
          <cell r="AR129" t="str">
            <v>– </v>
          </cell>
          <cell r="AS129">
            <v>66.900000000000006</v>
          </cell>
          <cell r="AT129">
            <v>124.1</v>
          </cell>
          <cell r="AU129">
            <v>107.6</v>
          </cell>
          <cell r="AV129">
            <v>102.5</v>
          </cell>
          <cell r="AW129">
            <v>97.3</v>
          </cell>
          <cell r="AX129">
            <v>167.8</v>
          </cell>
          <cell r="AY129">
            <v>190.8</v>
          </cell>
          <cell r="AZ129">
            <v>126.8</v>
          </cell>
          <cell r="BA129">
            <v>137.80000000000001</v>
          </cell>
          <cell r="BB129">
            <v>119.3</v>
          </cell>
          <cell r="BC129">
            <v>125.171361</v>
          </cell>
          <cell r="BD129">
            <v>150.30199999999999</v>
          </cell>
          <cell r="BE129">
            <v>155.84918099999999</v>
          </cell>
          <cell r="BF129">
            <v>159.166099</v>
          </cell>
          <cell r="BG129">
            <v>165.18763200000001</v>
          </cell>
          <cell r="BH129">
            <v>169.107688</v>
          </cell>
          <cell r="BI129">
            <v>219.53805800000001</v>
          </cell>
          <cell r="BJ129">
            <v>231.810551</v>
          </cell>
          <cell r="BK129">
            <v>266.255719</v>
          </cell>
          <cell r="BL129">
            <v>273.95132699999999</v>
          </cell>
          <cell r="BM129">
            <v>476.38027</v>
          </cell>
          <cell r="BN129">
            <v>643.29983900000002</v>
          </cell>
          <cell r="BO129">
            <v>696.41378399999996</v>
          </cell>
          <cell r="BP129">
            <v>744.30392099999995</v>
          </cell>
          <cell r="BQ129">
            <v>864.49548800000002</v>
          </cell>
          <cell r="BR129">
            <v>986.20673399999998</v>
          </cell>
          <cell r="BS129">
            <v>1129.607254</v>
          </cell>
          <cell r="BT129">
            <v>1187.8524870000001</v>
          </cell>
          <cell r="BU129">
            <v>1208.0450000000001</v>
          </cell>
          <cell r="BV129">
            <v>1218.9080960000001</v>
          </cell>
          <cell r="BW129">
            <v>1035.457613</v>
          </cell>
        </row>
        <row r="130">
          <cell r="AR130" t="str">
            <v>– </v>
          </cell>
          <cell r="AS130">
            <v>26.200000000000003</v>
          </cell>
          <cell r="AT130">
            <v>55.5</v>
          </cell>
          <cell r="AU130">
            <v>46.900000000000006</v>
          </cell>
          <cell r="AV130">
            <v>48.4</v>
          </cell>
          <cell r="AW130">
            <v>48.3</v>
          </cell>
          <cell r="AX130">
            <v>70.5</v>
          </cell>
          <cell r="AY130">
            <v>78.099999999999994</v>
          </cell>
          <cell r="AZ130">
            <v>55</v>
          </cell>
          <cell r="BA130">
            <v>57.1</v>
          </cell>
          <cell r="BB130">
            <v>54.2</v>
          </cell>
          <cell r="BC130">
            <v>56.468026999999999</v>
          </cell>
          <cell r="BD130">
            <v>66.765000000000001</v>
          </cell>
          <cell r="BE130">
            <v>68.265873999999997</v>
          </cell>
          <cell r="BF130">
            <v>67.367277999999999</v>
          </cell>
          <cell r="BG130">
            <v>71.956918999999999</v>
          </cell>
          <cell r="BH130">
            <v>74.111954999999995</v>
          </cell>
          <cell r="BI130">
            <v>92.673511999999988</v>
          </cell>
          <cell r="BJ130">
            <v>102.318264</v>
          </cell>
          <cell r="BK130">
            <v>123.115329</v>
          </cell>
          <cell r="BL130">
            <v>132.40094299999998</v>
          </cell>
          <cell r="BM130">
            <v>150.056859</v>
          </cell>
          <cell r="BN130">
            <v>214.865071</v>
          </cell>
          <cell r="BO130">
            <v>238.82150100000001</v>
          </cell>
          <cell r="BP130">
            <v>266.75892499999998</v>
          </cell>
          <cell r="BQ130">
            <v>309.27557000000002</v>
          </cell>
          <cell r="BR130">
            <v>358.82545299999998</v>
          </cell>
          <cell r="BS130">
            <v>425.95917900000001</v>
          </cell>
          <cell r="BT130">
            <v>494.323846</v>
          </cell>
          <cell r="BU130">
            <v>545.39</v>
          </cell>
          <cell r="BV130">
            <v>582.65543700000001</v>
          </cell>
          <cell r="BW130">
            <v>578.381934</v>
          </cell>
        </row>
        <row r="131">
          <cell r="AR131" t="str">
            <v>– </v>
          </cell>
          <cell r="AS131">
            <v>13.3</v>
          </cell>
          <cell r="AT131">
            <v>26.1</v>
          </cell>
          <cell r="AU131">
            <v>22.3</v>
          </cell>
          <cell r="AV131">
            <v>23.2</v>
          </cell>
          <cell r="AW131">
            <v>24.1</v>
          </cell>
          <cell r="AX131">
            <v>35.1</v>
          </cell>
          <cell r="AY131">
            <v>38.700000000000003</v>
          </cell>
          <cell r="AZ131">
            <v>27.1</v>
          </cell>
          <cell r="BA131">
            <v>28</v>
          </cell>
          <cell r="BB131">
            <v>28.9</v>
          </cell>
          <cell r="BC131">
            <v>29.916186</v>
          </cell>
          <cell r="BD131">
            <v>35.223999999999997</v>
          </cell>
          <cell r="BE131">
            <v>35.592936999999999</v>
          </cell>
          <cell r="BF131">
            <v>34.801864000000002</v>
          </cell>
          <cell r="BG131">
            <v>37.586409000000003</v>
          </cell>
          <cell r="BH131">
            <v>38.457436999999999</v>
          </cell>
          <cell r="BI131">
            <v>47.372461999999999</v>
          </cell>
          <cell r="BJ131">
            <v>52.539347999999997</v>
          </cell>
          <cell r="BK131">
            <v>63.436104</v>
          </cell>
          <cell r="BL131">
            <v>67.672017999999994</v>
          </cell>
          <cell r="BM131">
            <v>35.166069999999998</v>
          </cell>
          <cell r="BN131">
            <v>49.829126000000002</v>
          </cell>
          <cell r="BO131">
            <v>55.461606000000003</v>
          </cell>
          <cell r="BP131">
            <v>60.815770000000001</v>
          </cell>
          <cell r="BQ131">
            <v>68.655907000000013</v>
          </cell>
          <cell r="BR131">
            <v>78.602279999999993</v>
          </cell>
          <cell r="BS131">
            <v>94.169736</v>
          </cell>
          <cell r="BT131">
            <v>109.14554200000001</v>
          </cell>
          <cell r="BU131">
            <v>120.19</v>
          </cell>
          <cell r="BV131">
            <v>127.10976599999999</v>
          </cell>
          <cell r="BW131">
            <v>123.64031900000001</v>
          </cell>
        </row>
        <row r="132">
          <cell r="AR132" t="str">
            <v>– </v>
          </cell>
          <cell r="AS132">
            <v>12.9</v>
          </cell>
          <cell r="AT132">
            <v>29.4</v>
          </cell>
          <cell r="AU132">
            <v>24.6</v>
          </cell>
          <cell r="AV132">
            <v>25.2</v>
          </cell>
          <cell r="AW132">
            <v>24.2</v>
          </cell>
          <cell r="AX132">
            <v>35.4</v>
          </cell>
          <cell r="AY132">
            <v>39.4</v>
          </cell>
          <cell r="AZ132">
            <v>27.9</v>
          </cell>
          <cell r="BA132">
            <v>29.1</v>
          </cell>
          <cell r="BB132">
            <v>25.3</v>
          </cell>
          <cell r="BC132">
            <v>26.551841</v>
          </cell>
          <cell r="BD132">
            <v>31.541</v>
          </cell>
          <cell r="BE132">
            <v>32.672936999999997</v>
          </cell>
          <cell r="BF132">
            <v>32.565413999999997</v>
          </cell>
          <cell r="BG132">
            <v>34.370510000000003</v>
          </cell>
          <cell r="BH132">
            <v>35.654518000000003</v>
          </cell>
          <cell r="BI132">
            <v>45.301049999999996</v>
          </cell>
          <cell r="BJ132">
            <v>49.778916000000002</v>
          </cell>
          <cell r="BK132">
            <v>59.679225000000002</v>
          </cell>
          <cell r="BL132">
            <v>64.728925000000004</v>
          </cell>
          <cell r="BM132">
            <v>114.890789</v>
          </cell>
          <cell r="BN132">
            <v>165.035945</v>
          </cell>
          <cell r="BO132">
            <v>183.35989499999999</v>
          </cell>
          <cell r="BP132">
            <v>205.94315499999999</v>
          </cell>
          <cell r="BQ132">
            <v>240.619663</v>
          </cell>
          <cell r="BR132">
            <v>280.22317299999997</v>
          </cell>
          <cell r="BS132">
            <v>331.78944300000001</v>
          </cell>
          <cell r="BT132">
            <v>385.17830400000003</v>
          </cell>
          <cell r="BU132">
            <v>425.2</v>
          </cell>
          <cell r="BV132">
            <v>455.54567100000003</v>
          </cell>
          <cell r="BW132">
            <v>454.74161500000002</v>
          </cell>
        </row>
        <row r="133">
          <cell r="AR133">
            <v>3.23</v>
          </cell>
          <cell r="AS133">
            <v>5.7</v>
          </cell>
          <cell r="AT133">
            <v>5.7</v>
          </cell>
          <cell r="AU133">
            <v>5.52</v>
          </cell>
          <cell r="AV133">
            <v>6.7</v>
          </cell>
          <cell r="AW133">
            <v>6.7</v>
          </cell>
          <cell r="AX133">
            <v>9.6999999999999993</v>
          </cell>
          <cell r="AY133">
            <v>9.5250000000000004</v>
          </cell>
          <cell r="AZ133">
            <v>14.5</v>
          </cell>
          <cell r="BA133">
            <v>14.600000000000001</v>
          </cell>
          <cell r="BB133">
            <v>16.680076</v>
          </cell>
          <cell r="BC133">
            <v>16.87942</v>
          </cell>
          <cell r="BD133">
            <v>17.334979000000001</v>
          </cell>
          <cell r="BE133">
            <v>17.489404999999998</v>
          </cell>
          <cell r="BF133">
            <v>10.327999999999999</v>
          </cell>
          <cell r="BG133">
            <v>10.355650000000001</v>
          </cell>
          <cell r="BH133">
            <v>10.714729</v>
          </cell>
          <cell r="BI133">
            <v>12.181999999999999</v>
          </cell>
          <cell r="BJ133">
            <v>12.433399999999999</v>
          </cell>
          <cell r="BK133">
            <v>14.650700000000001</v>
          </cell>
          <cell r="BL133">
            <v>13.617190000000001</v>
          </cell>
          <cell r="BM133">
            <v>18.341700000000003</v>
          </cell>
          <cell r="BN133">
            <v>18.372</v>
          </cell>
          <cell r="BO133">
            <v>19.155000000000001</v>
          </cell>
          <cell r="BP133">
            <v>19.698</v>
          </cell>
          <cell r="BQ133">
            <v>23.429000000000002</v>
          </cell>
          <cell r="BR133">
            <v>24</v>
          </cell>
          <cell r="BS133">
            <v>27</v>
          </cell>
          <cell r="BT133">
            <v>28.074999999999999</v>
          </cell>
          <cell r="BU133">
            <v>27.9</v>
          </cell>
          <cell r="BV133">
            <v>28</v>
          </cell>
          <cell r="BW133">
            <v>26.5</v>
          </cell>
        </row>
        <row r="134">
          <cell r="AA134">
            <v>0.89</v>
          </cell>
          <cell r="AB134">
            <v>2</v>
          </cell>
          <cell r="AC134">
            <v>2</v>
          </cell>
          <cell r="AD134">
            <v>2.2999999999999998</v>
          </cell>
          <cell r="AE134">
            <v>2.2999999999999998</v>
          </cell>
          <cell r="AF134">
            <v>2.2999999999999998</v>
          </cell>
          <cell r="AG134">
            <v>2.15</v>
          </cell>
          <cell r="AH134">
            <v>2.14</v>
          </cell>
          <cell r="AI134">
            <v>2.12</v>
          </cell>
          <cell r="AJ134">
            <v>2</v>
          </cell>
          <cell r="AK134">
            <v>2</v>
          </cell>
          <cell r="AL134">
            <v>2</v>
          </cell>
          <cell r="AM134">
            <v>2</v>
          </cell>
          <cell r="AN134">
            <v>2</v>
          </cell>
          <cell r="AO134">
            <v>2</v>
          </cell>
          <cell r="AP134">
            <v>2</v>
          </cell>
          <cell r="AQ134">
            <v>2</v>
          </cell>
          <cell r="AR134" t="str">
            <v>– </v>
          </cell>
          <cell r="AS134">
            <v>72.900000000000006</v>
          </cell>
          <cell r="AT134">
            <v>128.4</v>
          </cell>
          <cell r="AU134">
            <v>111.5</v>
          </cell>
          <cell r="AV134">
            <v>108.9</v>
          </cell>
          <cell r="AW134">
            <v>113.4</v>
          </cell>
          <cell r="AX134">
            <v>186.1</v>
          </cell>
          <cell r="AY134">
            <v>209.7</v>
          </cell>
          <cell r="AZ134">
            <v>140.5</v>
          </cell>
          <cell r="BA134">
            <v>151.1</v>
          </cell>
          <cell r="BB134">
            <v>154.5</v>
          </cell>
          <cell r="BC134">
            <v>162.05507900000001</v>
          </cell>
          <cell r="BD134">
            <v>193.56099999999998</v>
          </cell>
          <cell r="BE134">
            <v>200.14559500000001</v>
          </cell>
          <cell r="BF134">
            <v>200.59196800000001</v>
          </cell>
          <cell r="BG134">
            <v>215.06661500000001</v>
          </cell>
          <cell r="BH134">
            <v>220.63697099999999</v>
          </cell>
          <cell r="BI134">
            <v>278.83723099999997</v>
          </cell>
          <cell r="BJ134">
            <v>299.83388100000002</v>
          </cell>
          <cell r="BK134">
            <v>349.92357199999998</v>
          </cell>
          <cell r="BL134">
            <v>363.46428699999996</v>
          </cell>
          <cell r="BM134">
            <v>186.49802</v>
          </cell>
          <cell r="BN134">
            <v>249.299859</v>
          </cell>
          <cell r="BO134">
            <v>273.22465299999999</v>
          </cell>
          <cell r="BP134">
            <v>293.17927300000002</v>
          </cell>
          <cell r="BQ134">
            <v>328.52152000000001</v>
          </cell>
          <cell r="BR134">
            <v>371.34354000000002</v>
          </cell>
          <cell r="BS134">
            <v>433.02657199999999</v>
          </cell>
          <cell r="BT134">
            <v>462.69316700000002</v>
          </cell>
          <cell r="BU134">
            <v>479.15899999999993</v>
          </cell>
          <cell r="BV134">
            <v>483.17092399999996</v>
          </cell>
          <cell r="BW134">
            <v>413.748153</v>
          </cell>
        </row>
        <row r="135">
          <cell r="AA135">
            <v>0.75</v>
          </cell>
          <cell r="AB135">
            <v>0.75</v>
          </cell>
          <cell r="AC135">
            <v>0.75</v>
          </cell>
          <cell r="AD135">
            <v>0.85</v>
          </cell>
          <cell r="AE135">
            <v>0.85</v>
          </cell>
          <cell r="AF135">
            <v>0.85</v>
          </cell>
          <cell r="AG135">
            <v>0.75</v>
          </cell>
          <cell r="AH135">
            <v>0.75</v>
          </cell>
          <cell r="AI135">
            <v>0.77</v>
          </cell>
          <cell r="AJ135">
            <v>0.75</v>
          </cell>
          <cell r="AK135">
            <v>0.75</v>
          </cell>
          <cell r="AL135">
            <v>0.75</v>
          </cell>
          <cell r="AM135">
            <v>0.75</v>
          </cell>
          <cell r="AN135">
            <v>0.75</v>
          </cell>
          <cell r="AO135">
            <v>0.75</v>
          </cell>
          <cell r="AP135">
            <v>0.75</v>
          </cell>
          <cell r="AQ135">
            <v>0.75</v>
          </cell>
          <cell r="AR135" t="str">
            <v>– </v>
          </cell>
          <cell r="AS135">
            <v>79.8</v>
          </cell>
          <cell r="AT135">
            <v>153.5</v>
          </cell>
          <cell r="AU135">
            <v>132.19999999999999</v>
          </cell>
          <cell r="AV135">
            <v>127.7</v>
          </cell>
          <cell r="AW135">
            <v>121.5</v>
          </cell>
          <cell r="AX135">
            <v>203.2</v>
          </cell>
          <cell r="AY135">
            <v>230.2</v>
          </cell>
          <cell r="AZ135">
            <v>154.69999999999999</v>
          </cell>
          <cell r="BA135">
            <v>166.9</v>
          </cell>
          <cell r="BB135">
            <v>144.6</v>
          </cell>
          <cell r="BC135">
            <v>151.72320200000001</v>
          </cell>
          <cell r="BD135">
            <v>181.84299999999999</v>
          </cell>
          <cell r="BE135">
            <v>188.52211799999998</v>
          </cell>
          <cell r="BF135">
            <v>191.73151300000001</v>
          </cell>
          <cell r="BG135">
            <v>199.558142</v>
          </cell>
          <cell r="BH135">
            <v>204.76220599999999</v>
          </cell>
          <cell r="BI135">
            <v>264.83910800000001</v>
          </cell>
          <cell r="BJ135">
            <v>281.58946700000001</v>
          </cell>
          <cell r="BK135">
            <v>325.93494399999997</v>
          </cell>
          <cell r="BL135">
            <v>338.680252</v>
          </cell>
          <cell r="BM135">
            <v>591.27105900000004</v>
          </cell>
          <cell r="BN135">
            <v>808.33578399999999</v>
          </cell>
          <cell r="BO135">
            <v>879.7736789999999</v>
          </cell>
          <cell r="BP135">
            <v>950.24707599999988</v>
          </cell>
          <cell r="BQ135">
            <v>1105.115151</v>
          </cell>
          <cell r="BR135">
            <v>1266.429907</v>
          </cell>
          <cell r="BS135">
            <v>1461.3966970000001</v>
          </cell>
          <cell r="BT135">
            <v>1573.0307910000001</v>
          </cell>
          <cell r="BU135">
            <v>1633.2449999999999</v>
          </cell>
          <cell r="BV135">
            <v>1674.4537670000002</v>
          </cell>
          <cell r="BW135">
            <v>1490.1992279999999</v>
          </cell>
        </row>
        <row r="136">
          <cell r="AA136" t="str">
            <v>...  </v>
          </cell>
          <cell r="AB136" t="str">
            <v>...</v>
          </cell>
          <cell r="AC136" t="str">
            <v>...</v>
          </cell>
          <cell r="AD136" t="str">
            <v>...</v>
          </cell>
          <cell r="AE136" t="str">
            <v>...</v>
          </cell>
          <cell r="AF136" t="str">
            <v>...</v>
          </cell>
          <cell r="AG136" t="str">
            <v>...</v>
          </cell>
          <cell r="AH136" t="str">
            <v>...</v>
          </cell>
          <cell r="AI136" t="str">
            <v>...</v>
          </cell>
          <cell r="AJ136" t="str">
            <v>...</v>
          </cell>
          <cell r="AK136" t="str">
            <v>...</v>
          </cell>
          <cell r="AL136" t="str">
            <v>...</v>
          </cell>
          <cell r="AM136" t="str">
            <v>...</v>
          </cell>
          <cell r="AN136" t="str">
            <v>...</v>
          </cell>
          <cell r="AO136" t="str">
            <v>...</v>
          </cell>
          <cell r="AP136" t="str">
            <v>...</v>
          </cell>
          <cell r="AQ136" t="str">
            <v>...</v>
          </cell>
          <cell r="AR136" t="str">
            <v>– </v>
          </cell>
          <cell r="AS136">
            <v>152.69999999999999</v>
          </cell>
          <cell r="AT136">
            <v>281.89999999999998</v>
          </cell>
          <cell r="AU136">
            <v>243.7</v>
          </cell>
          <cell r="AV136">
            <v>236.60000000000002</v>
          </cell>
          <cell r="AW136">
            <v>234.9</v>
          </cell>
          <cell r="AX136">
            <v>389.29999999999995</v>
          </cell>
          <cell r="AY136">
            <v>439.9</v>
          </cell>
          <cell r="AZ136">
            <v>295.2</v>
          </cell>
          <cell r="BA136">
            <v>318</v>
          </cell>
          <cell r="BB136">
            <v>299.10000000000002</v>
          </cell>
          <cell r="BC136">
            <v>313.77828099999999</v>
          </cell>
          <cell r="BD136">
            <v>375.404</v>
          </cell>
          <cell r="BE136">
            <v>388.66771299999999</v>
          </cell>
          <cell r="BF136">
            <v>392.32348100000002</v>
          </cell>
          <cell r="BG136">
            <v>414.62475700000005</v>
          </cell>
          <cell r="BH136">
            <v>425.39917700000001</v>
          </cell>
          <cell r="BI136">
            <v>543.67633899999998</v>
          </cell>
          <cell r="BJ136">
            <v>581.42334800000003</v>
          </cell>
          <cell r="BK136">
            <v>675.85851600000001</v>
          </cell>
          <cell r="BL136">
            <v>702.1445389999999</v>
          </cell>
          <cell r="BM136">
            <v>777.76907900000003</v>
          </cell>
          <cell r="BN136">
            <v>1057.6356430000001</v>
          </cell>
          <cell r="BO136">
            <v>1152.9983319999999</v>
          </cell>
          <cell r="BP136">
            <v>1243.4263489999998</v>
          </cell>
          <cell r="BQ136">
            <v>1433.636671</v>
          </cell>
          <cell r="BR136">
            <v>1637.773447</v>
          </cell>
          <cell r="BS136">
            <v>1894.4232690000001</v>
          </cell>
          <cell r="BT136">
            <v>2035.723958</v>
          </cell>
          <cell r="BU136">
            <v>2112.404</v>
          </cell>
          <cell r="BV136">
            <v>2157.624691</v>
          </cell>
          <cell r="BW136">
            <v>1903.947381</v>
          </cell>
        </row>
        <row r="138">
          <cell r="AR138" t="str">
            <v>– </v>
          </cell>
          <cell r="AS138">
            <v>126.54300000000001</v>
          </cell>
          <cell r="AT138">
            <v>226.399</v>
          </cell>
          <cell r="AU138">
            <v>196.74600000000001</v>
          </cell>
          <cell r="AV138">
            <v>188.14400000000001</v>
          </cell>
          <cell r="AW138">
            <v>186.67400000000001</v>
          </cell>
          <cell r="AX138">
            <v>318.755</v>
          </cell>
          <cell r="AY138">
            <v>361.82600000000002</v>
          </cell>
          <cell r="AZ138">
            <v>240.24299999999999</v>
          </cell>
          <cell r="BA138">
            <v>260.93700000000001</v>
          </cell>
          <cell r="BB138">
            <v>244.88</v>
          </cell>
          <cell r="BC138">
            <v>257.31</v>
          </cell>
          <cell r="BD138">
            <v>308.64</v>
          </cell>
          <cell r="BE138">
            <v>320.40199999999999</v>
          </cell>
          <cell r="BF138">
            <v>324.95600000000002</v>
          </cell>
          <cell r="BG138">
            <v>342.66783800000002</v>
          </cell>
          <cell r="BH138">
            <v>351.28699999999998</v>
          </cell>
          <cell r="BI138">
            <v>451.00299999999999</v>
          </cell>
          <cell r="BJ138">
            <v>479.10500000000002</v>
          </cell>
          <cell r="BK138">
            <v>552.74300000000005</v>
          </cell>
          <cell r="BL138">
            <v>569.74359600000003</v>
          </cell>
          <cell r="BM138">
            <v>627.71222</v>
          </cell>
          <cell r="BN138">
            <v>842.77057200000002</v>
          </cell>
          <cell r="BO138">
            <v>914.17683099999999</v>
          </cell>
          <cell r="BP138">
            <v>976.66742399999998</v>
          </cell>
          <cell r="BQ138">
            <v>1124.361101</v>
          </cell>
          <cell r="BR138">
            <v>1278.9479939999999</v>
          </cell>
          <cell r="BS138">
            <v>1468.4640900000002</v>
          </cell>
          <cell r="BT138">
            <v>1541.400112</v>
          </cell>
          <cell r="BU138">
            <v>1567.0140000000001</v>
          </cell>
          <cell r="BV138">
            <v>1574.9692540000001</v>
          </cell>
          <cell r="BW138">
            <v>1326.083691</v>
          </cell>
        </row>
        <row r="139">
          <cell r="AR139" t="str">
            <v>– </v>
          </cell>
          <cell r="AS139">
            <v>26.23</v>
          </cell>
          <cell r="AT139">
            <v>55.515000000000001</v>
          </cell>
          <cell r="AU139">
            <v>46.957999999999998</v>
          </cell>
          <cell r="AV139">
            <v>48.393000000000001</v>
          </cell>
          <cell r="AW139">
            <v>48.292000000000002</v>
          </cell>
          <cell r="AX139">
            <v>70.503</v>
          </cell>
          <cell r="AY139">
            <v>78.072000000000003</v>
          </cell>
          <cell r="AZ139">
            <v>55.008000000000003</v>
          </cell>
          <cell r="BA139">
            <v>57.085999999999999</v>
          </cell>
          <cell r="BB139">
            <v>54.228999999999999</v>
          </cell>
          <cell r="BC139">
            <v>56.468000000000004</v>
          </cell>
          <cell r="BD139">
            <v>66.765000000000001</v>
          </cell>
          <cell r="BE139">
            <v>68.266000000000005</v>
          </cell>
          <cell r="BF139">
            <v>67.367000000000004</v>
          </cell>
          <cell r="BG139">
            <v>71.956918999999999</v>
          </cell>
          <cell r="BH139">
            <v>74.111954999999995</v>
          </cell>
          <cell r="BI139">
            <v>92.673511999999988</v>
          </cell>
          <cell r="BJ139">
            <v>102.318264</v>
          </cell>
          <cell r="BK139">
            <v>123.115329</v>
          </cell>
          <cell r="BL139">
            <v>132.40094299999998</v>
          </cell>
          <cell r="BM139">
            <v>150.056859</v>
          </cell>
          <cell r="BN139">
            <v>214.865071</v>
          </cell>
          <cell r="BO139">
            <v>238.82150100000001</v>
          </cell>
          <cell r="BP139">
            <v>266.75892499999998</v>
          </cell>
          <cell r="BQ139">
            <v>309.27557000000002</v>
          </cell>
          <cell r="BR139">
            <v>358.82545300000004</v>
          </cell>
          <cell r="BS139">
            <v>425.95917900000001</v>
          </cell>
          <cell r="BT139">
            <v>494.323846</v>
          </cell>
          <cell r="BU139">
            <v>545.39</v>
          </cell>
          <cell r="BV139">
            <v>582.65543700000001</v>
          </cell>
          <cell r="BW139">
            <v>578.381934</v>
          </cell>
        </row>
        <row r="140">
          <cell r="AR140" t="str">
            <v>– </v>
          </cell>
          <cell r="AS140">
            <v>152.773</v>
          </cell>
          <cell r="AT140">
            <v>281.91399999999999</v>
          </cell>
          <cell r="AU140">
            <v>243.70400000000001</v>
          </cell>
          <cell r="AV140">
            <v>236.53700000000001</v>
          </cell>
          <cell r="AW140">
            <v>234.96600000000001</v>
          </cell>
          <cell r="AX140">
            <v>389.25799999999998</v>
          </cell>
          <cell r="AY140">
            <v>439.89800000000002</v>
          </cell>
          <cell r="AZ140">
            <v>295.25099999999998</v>
          </cell>
          <cell r="BA140">
            <v>318.02300000000002</v>
          </cell>
          <cell r="BB140">
            <v>299.10899999999998</v>
          </cell>
          <cell r="BC140">
            <v>313.77800000000002</v>
          </cell>
          <cell r="BD140">
            <v>375.40499999999997</v>
          </cell>
          <cell r="BE140">
            <v>388.66800000000001</v>
          </cell>
          <cell r="BF140">
            <v>392.32300000000004</v>
          </cell>
          <cell r="BG140">
            <v>414.625</v>
          </cell>
          <cell r="BH140">
            <v>425.399</v>
          </cell>
          <cell r="BI140">
            <v>543.67700000000002</v>
          </cell>
          <cell r="BJ140">
            <v>581.423</v>
          </cell>
          <cell r="BK140">
            <v>675.85800000000006</v>
          </cell>
          <cell r="BL140">
            <v>702.14499999999998</v>
          </cell>
          <cell r="BM140">
            <v>777.76900000000001</v>
          </cell>
          <cell r="BN140">
            <v>1057.636</v>
          </cell>
          <cell r="BO140">
            <v>1152.999</v>
          </cell>
          <cell r="BP140">
            <v>1243.4263489999998</v>
          </cell>
          <cell r="BQ140">
            <v>1433.636669</v>
          </cell>
          <cell r="BR140">
            <v>1637.773447</v>
          </cell>
          <cell r="BS140">
            <v>1894.4232690000001</v>
          </cell>
          <cell r="BT140">
            <v>2035.723958</v>
          </cell>
          <cell r="BU140">
            <v>2112.4139999999998</v>
          </cell>
          <cell r="BV140">
            <v>2157.624691</v>
          </cell>
          <cell r="BW140">
            <v>1904.465625</v>
          </cell>
        </row>
        <row r="143">
          <cell r="AR143" t="str">
            <v>– </v>
          </cell>
          <cell r="AS143">
            <v>7.3209719409892973</v>
          </cell>
          <cell r="AT143">
            <v>11.443540234532955</v>
          </cell>
          <cell r="AU143">
            <v>9.5898810684343925</v>
          </cell>
          <cell r="AV143">
            <v>6.560111576011157</v>
          </cell>
          <cell r="AW143">
            <v>6.2927355469408388</v>
          </cell>
          <cell r="AX143">
            <v>9.4555189700691162</v>
          </cell>
          <cell r="AY143">
            <v>9.5997983603512775</v>
          </cell>
          <cell r="AZ143">
            <v>3.7368060848330247</v>
          </cell>
          <cell r="BA143">
            <v>3.6241250000000003</v>
          </cell>
          <cell r="BB143">
            <v>2.8735713112253274</v>
          </cell>
          <cell r="BC143">
            <v>2.9069977630657298</v>
          </cell>
          <cell r="BD143">
            <v>3.2512377541346256</v>
          </cell>
          <cell r="BE143">
            <v>3.2879954025819425</v>
          </cell>
          <cell r="BF143">
            <v>3.2728957466737847</v>
          </cell>
          <cell r="BG143">
            <v>3.2544836500745555</v>
          </cell>
          <cell r="BH143">
            <v>3.2985933743990379</v>
          </cell>
          <cell r="BI143">
            <v>3.7151082810942615</v>
          </cell>
          <cell r="BJ143">
            <v>3.8941178383035449</v>
          </cell>
          <cell r="BK143">
            <v>3.9840204699437805</v>
          </cell>
          <cell r="BL143">
            <v>4.0274242291433984</v>
          </cell>
          <cell r="BM143">
            <v>4.1781466616079923</v>
          </cell>
          <cell r="BN143">
            <v>5.5007902407821998</v>
          </cell>
          <cell r="BO143">
            <v>5.6402119359336638</v>
          </cell>
          <cell r="BP143">
            <v>5.9264519229602302</v>
          </cell>
          <cell r="BQ143">
            <v>6.3141523052732076</v>
          </cell>
          <cell r="BR143">
            <v>6.6792422955802397</v>
          </cell>
          <cell r="BS143">
            <v>7.1303355734027365</v>
          </cell>
          <cell r="BT143">
            <v>6.9052647913950755</v>
          </cell>
          <cell r="BU143">
            <v>6.9338436691077243</v>
          </cell>
          <cell r="BV143">
            <v>6.6446548677793347</v>
          </cell>
          <cell r="BW143">
            <v>5.5176545393515131</v>
          </cell>
        </row>
        <row r="144">
          <cell r="AR144" t="str">
            <v>– </v>
          </cell>
          <cell r="AS144">
            <v>14.694677871148459</v>
          </cell>
          <cell r="AT144">
            <v>26.792953667953668</v>
          </cell>
          <cell r="AU144">
            <v>21.560146923783286</v>
          </cell>
          <cell r="AV144">
            <v>15.382390336935792</v>
          </cell>
          <cell r="AW144">
            <v>14.519542994588095</v>
          </cell>
          <cell r="AX144">
            <v>18.715954340323865</v>
          </cell>
          <cell r="AY144">
            <v>18.835223160434257</v>
          </cell>
          <cell r="AZ144">
            <v>7.717171717171718</v>
          </cell>
          <cell r="BA144">
            <v>6.9702075702075703</v>
          </cell>
          <cell r="BB144">
            <v>5.4088370237382808</v>
          </cell>
          <cell r="BC144">
            <v>5.172009525554131</v>
          </cell>
          <cell r="BD144">
            <v>5.4644786380749721</v>
          </cell>
          <cell r="BE144">
            <v>5.3474855083816397</v>
          </cell>
          <cell r="BF144">
            <v>5.2117437722419941</v>
          </cell>
          <cell r="BG144">
            <v>5.2366581034859179</v>
          </cell>
          <cell r="BH144">
            <v>5.3887846288082599</v>
          </cell>
          <cell r="BI144">
            <v>6.0146360332294906</v>
          </cell>
          <cell r="BJ144">
            <v>6.5025906577693044</v>
          </cell>
          <cell r="BK144">
            <v>6.9018572149344104</v>
          </cell>
          <cell r="BL144">
            <v>7.2691854068299104</v>
          </cell>
          <cell r="BM144">
            <v>7.7285156056860327</v>
          </cell>
          <cell r="BN144">
            <v>10.915167437134874</v>
          </cell>
          <cell r="BO144">
            <v>11.347056635149904</v>
          </cell>
          <cell r="BP144">
            <v>12.33111103406832</v>
          </cell>
          <cell r="BQ144">
            <v>13.017196430826214</v>
          </cell>
          <cell r="BR144">
            <v>13.795142555072855</v>
          </cell>
          <cell r="BS144">
            <v>14.748257703760128</v>
          </cell>
          <cell r="BT144">
            <v>14.957301158885292</v>
          </cell>
          <cell r="BU144">
            <v>15.245855813043354</v>
          </cell>
          <cell r="BV144">
            <v>15.137052816169593</v>
          </cell>
          <cell r="BW144">
            <v>14.234416554438297</v>
          </cell>
        </row>
        <row r="146">
          <cell r="AR146">
            <v>3.23</v>
          </cell>
          <cell r="AS146">
            <v>5.7</v>
          </cell>
          <cell r="AT146">
            <v>5.7</v>
          </cell>
          <cell r="AU146">
            <v>5.52</v>
          </cell>
          <cell r="AV146">
            <v>6.7</v>
          </cell>
          <cell r="AW146">
            <v>6.7</v>
          </cell>
          <cell r="AX146">
            <v>9.6999999999999993</v>
          </cell>
          <cell r="AY146">
            <v>9.5250000000000004</v>
          </cell>
          <cell r="AZ146">
            <v>14.5</v>
          </cell>
          <cell r="BA146">
            <v>14.600000000000001</v>
          </cell>
          <cell r="BB146">
            <v>16.680076</v>
          </cell>
          <cell r="BC146">
            <v>16.87942</v>
          </cell>
          <cell r="BD146">
            <v>17.334979000000001</v>
          </cell>
          <cell r="BE146">
            <v>17.489404999999998</v>
          </cell>
          <cell r="BF146">
            <v>10.327999999999999</v>
          </cell>
          <cell r="BG146">
            <v>10.355650000000001</v>
          </cell>
          <cell r="BH146">
            <v>10.714729</v>
          </cell>
          <cell r="BI146">
            <v>12.181999999999999</v>
          </cell>
          <cell r="BJ146">
            <v>12.433399999999999</v>
          </cell>
          <cell r="BK146">
            <v>14.650700000000001</v>
          </cell>
          <cell r="BL146">
            <v>13.617190000000001</v>
          </cell>
          <cell r="BM146">
            <v>18.341700000000003</v>
          </cell>
          <cell r="BN146">
            <v>18.372</v>
          </cell>
          <cell r="BO146">
            <v>19.155000000000001</v>
          </cell>
          <cell r="BP146">
            <v>19.698</v>
          </cell>
          <cell r="BQ146">
            <v>23.429000000000002</v>
          </cell>
          <cell r="BR146">
            <v>24</v>
          </cell>
          <cell r="BS146">
            <v>27</v>
          </cell>
          <cell r="BT146">
            <v>28.074999999999999</v>
          </cell>
          <cell r="BU146">
            <v>27.9</v>
          </cell>
          <cell r="BV146">
            <v>28</v>
          </cell>
          <cell r="BW146">
            <v>26.5</v>
          </cell>
        </row>
        <row r="147">
          <cell r="AA147">
            <v>0.89</v>
          </cell>
          <cell r="AB147">
            <v>2</v>
          </cell>
          <cell r="AC147">
            <v>2</v>
          </cell>
          <cell r="AD147">
            <v>2.2999999999999998</v>
          </cell>
          <cell r="AE147">
            <v>2.2999999999999998</v>
          </cell>
          <cell r="AF147">
            <v>2.2999999999999998</v>
          </cell>
          <cell r="AG147">
            <v>2.15</v>
          </cell>
          <cell r="AH147">
            <v>2.14</v>
          </cell>
          <cell r="AI147">
            <v>2.12</v>
          </cell>
          <cell r="AJ147">
            <v>2</v>
          </cell>
          <cell r="AK147">
            <v>2</v>
          </cell>
          <cell r="AL147">
            <v>2</v>
          </cell>
          <cell r="AM147">
            <v>2</v>
          </cell>
          <cell r="AN147">
            <v>2</v>
          </cell>
          <cell r="AO147">
            <v>2</v>
          </cell>
          <cell r="AP147">
            <v>2</v>
          </cell>
          <cell r="AQ147">
            <v>2</v>
          </cell>
          <cell r="AR147">
            <v>2</v>
          </cell>
          <cell r="AS147">
            <v>3</v>
          </cell>
          <cell r="AT147">
            <v>3</v>
          </cell>
          <cell r="AU147">
            <v>3</v>
          </cell>
          <cell r="AV147">
            <v>4</v>
          </cell>
          <cell r="AW147">
            <v>4</v>
          </cell>
          <cell r="AX147">
            <v>6</v>
          </cell>
          <cell r="AY147">
            <v>6</v>
          </cell>
          <cell r="AZ147">
            <v>10</v>
          </cell>
          <cell r="BA147">
            <v>9.8000000000000007</v>
          </cell>
          <cell r="BB147">
            <v>11.347541</v>
          </cell>
          <cell r="BC147">
            <v>11.458489999999999</v>
          </cell>
          <cell r="BD147">
            <v>11.413629</v>
          </cell>
          <cell r="BE147">
            <v>11.5</v>
          </cell>
          <cell r="BF147">
            <v>5.5</v>
          </cell>
          <cell r="BG147">
            <v>4.6349999999999998</v>
          </cell>
          <cell r="BH147">
            <v>4.9660000000000002</v>
          </cell>
          <cell r="BI147">
            <v>6.49</v>
          </cell>
          <cell r="BJ147">
            <v>6.391</v>
          </cell>
          <cell r="BK147">
            <v>7.4776999999999996</v>
          </cell>
          <cell r="BL147">
            <v>6.6911899999999997</v>
          </cell>
          <cell r="BM147">
            <v>9.7337000000000007</v>
          </cell>
          <cell r="BN147">
            <v>10.013999999999999</v>
          </cell>
          <cell r="BO147">
            <v>11.029</v>
          </cell>
          <cell r="BP147">
            <v>10.698</v>
          </cell>
          <cell r="BQ147">
            <v>12.679</v>
          </cell>
          <cell r="BR147">
            <v>13</v>
          </cell>
          <cell r="BS147">
            <v>15</v>
          </cell>
          <cell r="BT147">
            <v>15.824999999999999</v>
          </cell>
          <cell r="BU147">
            <v>16</v>
          </cell>
          <cell r="BV147">
            <v>15</v>
          </cell>
          <cell r="BW147">
            <v>13.5</v>
          </cell>
        </row>
        <row r="148">
          <cell r="AA148">
            <v>0.75</v>
          </cell>
          <cell r="AB148">
            <v>0.75</v>
          </cell>
          <cell r="AC148">
            <v>0.75</v>
          </cell>
          <cell r="AD148">
            <v>0.85</v>
          </cell>
          <cell r="AE148">
            <v>0.85</v>
          </cell>
          <cell r="AF148">
            <v>0.85</v>
          </cell>
          <cell r="AG148">
            <v>0.75</v>
          </cell>
          <cell r="AH148">
            <v>0.75</v>
          </cell>
          <cell r="AI148">
            <v>0.77</v>
          </cell>
          <cell r="AJ148">
            <v>0.75</v>
          </cell>
          <cell r="AK148">
            <v>0.75</v>
          </cell>
          <cell r="AL148">
            <v>0.75</v>
          </cell>
          <cell r="AM148">
            <v>0.75</v>
          </cell>
          <cell r="AN148">
            <v>0.75</v>
          </cell>
          <cell r="AO148">
            <v>0.75</v>
          </cell>
          <cell r="AP148">
            <v>0.75</v>
          </cell>
          <cell r="AQ148">
            <v>0.75</v>
          </cell>
          <cell r="AR148">
            <v>0.75</v>
          </cell>
          <cell r="AS148">
            <v>1.2</v>
          </cell>
          <cell r="AT148">
            <v>1.2</v>
          </cell>
          <cell r="AU148">
            <v>1.02</v>
          </cell>
          <cell r="AV148">
            <v>1.2</v>
          </cell>
          <cell r="AW148">
            <v>1.2</v>
          </cell>
          <cell r="AX148">
            <v>1.2</v>
          </cell>
          <cell r="AY148">
            <v>1.0249999999999999</v>
          </cell>
          <cell r="AZ148">
            <v>1.5</v>
          </cell>
          <cell r="BA148">
            <v>1.5</v>
          </cell>
          <cell r="BB148">
            <v>1.7675350000000001</v>
          </cell>
          <cell r="BC148">
            <v>1.83843</v>
          </cell>
          <cell r="BD148">
            <v>1.9294</v>
          </cell>
          <cell r="BE148">
            <v>1.9894050000000001</v>
          </cell>
          <cell r="BF148">
            <v>1.363</v>
          </cell>
          <cell r="BG148">
            <v>1.99265</v>
          </cell>
          <cell r="BH148">
            <v>1.6579999999999999</v>
          </cell>
          <cell r="BI148">
            <v>1.363</v>
          </cell>
          <cell r="BJ148">
            <v>1.9164000000000001</v>
          </cell>
          <cell r="BK148">
            <v>1.992</v>
          </cell>
          <cell r="BL148">
            <v>1.67</v>
          </cell>
          <cell r="BM148">
            <v>1.6080000000000001</v>
          </cell>
          <cell r="BN148">
            <v>1.452</v>
          </cell>
          <cell r="BO148">
            <v>1</v>
          </cell>
          <cell r="BP148">
            <v>1</v>
          </cell>
          <cell r="BQ148">
            <v>1.75</v>
          </cell>
          <cell r="BR148">
            <v>2</v>
          </cell>
          <cell r="BS148">
            <v>1.5</v>
          </cell>
          <cell r="BT148">
            <v>2</v>
          </cell>
          <cell r="BU148">
            <v>2</v>
          </cell>
          <cell r="BV148">
            <v>2</v>
          </cell>
          <cell r="BW148">
            <v>1.5</v>
          </cell>
        </row>
        <row r="149">
          <cell r="AA149" t="str">
            <v>...  </v>
          </cell>
          <cell r="AB149" t="str">
            <v>...</v>
          </cell>
          <cell r="AC149" t="str">
            <v>...</v>
          </cell>
          <cell r="AD149" t="str">
            <v>...</v>
          </cell>
          <cell r="AE149" t="str">
            <v>...</v>
          </cell>
          <cell r="AF149" t="str">
            <v>...</v>
          </cell>
          <cell r="AG149" t="str">
            <v>...</v>
          </cell>
          <cell r="AH149" t="str">
            <v>...</v>
          </cell>
          <cell r="AI149" t="str">
            <v>...</v>
          </cell>
          <cell r="AJ149" t="str">
            <v>...</v>
          </cell>
          <cell r="AK149" t="str">
            <v>...</v>
          </cell>
          <cell r="AL149" t="str">
            <v>...</v>
          </cell>
          <cell r="AM149" t="str">
            <v>...</v>
          </cell>
          <cell r="AN149" t="str">
            <v>...</v>
          </cell>
          <cell r="AO149" t="str">
            <v>...</v>
          </cell>
          <cell r="AP149" t="str">
            <v>...</v>
          </cell>
          <cell r="AQ149" t="str">
            <v>...</v>
          </cell>
          <cell r="AR149">
            <v>0.48</v>
          </cell>
          <cell r="AS149">
            <v>1.5</v>
          </cell>
          <cell r="AT149">
            <v>1.5</v>
          </cell>
          <cell r="AU149">
            <v>1.5</v>
          </cell>
          <cell r="AV149">
            <v>1.5</v>
          </cell>
          <cell r="AW149">
            <v>1.5</v>
          </cell>
          <cell r="AX149">
            <v>2.5</v>
          </cell>
          <cell r="AY149">
            <v>2.5</v>
          </cell>
          <cell r="AZ149">
            <v>3</v>
          </cell>
          <cell r="BA149">
            <v>3.3</v>
          </cell>
          <cell r="BB149">
            <v>3.5649999999999999</v>
          </cell>
          <cell r="BC149">
            <v>3.5825</v>
          </cell>
          <cell r="BD149">
            <v>3.9919500000000001</v>
          </cell>
          <cell r="BE149">
            <v>4</v>
          </cell>
          <cell r="BF149">
            <v>3.4649999999999999</v>
          </cell>
          <cell r="BG149">
            <v>3.7280000000000002</v>
          </cell>
          <cell r="BH149">
            <v>4.0907289999999996</v>
          </cell>
          <cell r="BI149">
            <v>4.3289999999999997</v>
          </cell>
          <cell r="BJ149">
            <v>4.1260000000000003</v>
          </cell>
          <cell r="BK149">
            <v>5.181</v>
          </cell>
          <cell r="BL149">
            <v>5.2560000000000002</v>
          </cell>
          <cell r="BM149">
            <v>7</v>
          </cell>
          <cell r="BN149">
            <v>6.9059999999999997</v>
          </cell>
          <cell r="BO149">
            <v>7.1260000000000003</v>
          </cell>
          <cell r="BP149">
            <v>8</v>
          </cell>
          <cell r="BQ149">
            <v>9</v>
          </cell>
          <cell r="BR149">
            <v>9</v>
          </cell>
          <cell r="BS149">
            <v>10.5</v>
          </cell>
          <cell r="BT149">
            <v>10.25</v>
          </cell>
          <cell r="BU149">
            <v>9.9</v>
          </cell>
          <cell r="BV149">
            <v>11</v>
          </cell>
          <cell r="BW149">
            <v>11.5</v>
          </cell>
        </row>
      </sheetData>
      <sheetData sheetId="1">
        <row r="2">
          <cell r="C2">
            <v>1966</v>
          </cell>
        </row>
      </sheetData>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_AS_8_2"/>
      <sheetName val="SV_AS_8_2G"/>
    </sheetNames>
    <sheetDataSet>
      <sheetData sheetId="0"/>
      <sheetData sheetId="1" refreshError="1">
        <row r="1">
          <cell r="Q1">
            <v>1963</v>
          </cell>
          <cell r="R1">
            <v>1964</v>
          </cell>
          <cell r="S1">
            <v>1965</v>
          </cell>
          <cell r="T1">
            <v>1966</v>
          </cell>
          <cell r="U1">
            <v>1967</v>
          </cell>
          <cell r="V1">
            <v>1968</v>
          </cell>
          <cell r="W1">
            <v>1969</v>
          </cell>
          <cell r="X1">
            <v>1970</v>
          </cell>
          <cell r="AE1">
            <v>1977</v>
          </cell>
          <cell r="AF1">
            <v>1978</v>
          </cell>
          <cell r="AG1">
            <v>1979</v>
          </cell>
          <cell r="AH1">
            <v>1980</v>
          </cell>
          <cell r="AI1">
            <v>1981</v>
          </cell>
        </row>
        <row r="2">
          <cell r="Q2">
            <v>6.3298546766799954E-2</v>
          </cell>
          <cell r="R2">
            <v>7.162340519137704E-2</v>
          </cell>
          <cell r="S2">
            <v>7.320078869536642E-2</v>
          </cell>
          <cell r="T2">
            <v>7.3904062428276338E-2</v>
          </cell>
          <cell r="U2">
            <v>7.6545842217484006E-2</v>
          </cell>
          <cell r="V2">
            <v>7.6743876464323749E-2</v>
          </cell>
          <cell r="W2">
            <v>8.7351802936298295E-2</v>
          </cell>
          <cell r="X2">
            <v>8.5424364418463572E-2</v>
          </cell>
          <cell r="AE2">
            <v>0.13567460045270593</v>
          </cell>
          <cell r="AF2">
            <v>0.13545409592879512</v>
          </cell>
          <cell r="AG2">
            <v>0.13390520041628559</v>
          </cell>
          <cell r="AH2">
            <v>0.13171490635824576</v>
          </cell>
          <cell r="AI2">
            <v>0.12619414900814593</v>
          </cell>
        </row>
        <row r="3">
          <cell r="Q3">
            <v>0.11635618843265386</v>
          </cell>
          <cell r="R3">
            <v>0.12204135503739551</v>
          </cell>
          <cell r="S3">
            <v>0.12348011830430496</v>
          </cell>
          <cell r="T3">
            <v>0.12447402647081325</v>
          </cell>
          <cell r="U3">
            <v>0.12672352523098793</v>
          </cell>
          <cell r="V3">
            <v>0.12779552715654952</v>
          </cell>
          <cell r="W3">
            <v>0.13839916456784815</v>
          </cell>
          <cell r="X3">
            <v>0.13483703744554129</v>
          </cell>
          <cell r="AE3">
            <v>0.19099389532889774</v>
          </cell>
          <cell r="AF3">
            <v>0.1938025383220702</v>
          </cell>
          <cell r="AG3">
            <v>0.19458197987952947</v>
          </cell>
          <cell r="AH3">
            <v>0.19559091175952564</v>
          </cell>
          <cell r="AI3">
            <v>0.19333712213471896</v>
          </cell>
        </row>
        <row r="6">
          <cell r="Q6">
            <v>-3.0076683251364922E-4</v>
          </cell>
          <cell r="R6">
            <v>8.3248584245770862E-3</v>
          </cell>
          <cell r="S6">
            <v>1.5773835039893797E-3</v>
          </cell>
          <cell r="T6">
            <v>7.0327373290991757E-4</v>
          </cell>
          <cell r="U6">
            <v>2.6417797892076683E-3</v>
          </cell>
          <cell r="V6">
            <v>1.980342468397428E-4</v>
          </cell>
          <cell r="W6">
            <v>1.0607926471974546E-2</v>
          </cell>
          <cell r="X6">
            <v>-1.9274385178347231E-3</v>
          </cell>
          <cell r="AE6">
            <v>3.0668236141598582E-3</v>
          </cell>
          <cell r="AF6">
            <v>-2.2050452391081388E-4</v>
          </cell>
          <cell r="AG6">
            <v>-1.5488955125095294E-3</v>
          </cell>
          <cell r="AH6">
            <v>-2.1902940580398322E-3</v>
          </cell>
          <cell r="AI6">
            <v>-5.5207573500998253E-3</v>
          </cell>
        </row>
        <row r="7">
          <cell r="Q7">
            <v>1.2768233532887835E-3</v>
          </cell>
          <cell r="R7">
            <v>5.685166604741651E-3</v>
          </cell>
          <cell r="S7">
            <v>1.4387632669094486E-3</v>
          </cell>
          <cell r="T7">
            <v>9.9390816650829494E-4</v>
          </cell>
          <cell r="U7">
            <v>2.2494987601746758E-3</v>
          </cell>
          <cell r="V7">
            <v>1.0720019255615887E-3</v>
          </cell>
          <cell r="W7">
            <v>1.0603637411298633E-2</v>
          </cell>
          <cell r="X7">
            <v>-3.5621271223068574E-3</v>
          </cell>
          <cell r="AE7">
            <v>6.0474315362801234E-3</v>
          </cell>
          <cell r="AF7">
            <v>2.808642993172461E-3</v>
          </cell>
          <cell r="AG7">
            <v>7.7944155745926502E-4</v>
          </cell>
          <cell r="AH7">
            <v>1.0089318799961777E-3</v>
          </cell>
          <cell r="AI7">
            <v>-2.2537896248066847E-3</v>
          </cell>
        </row>
        <row r="11">
          <cell r="A11" t="str">
            <v>Achtung: Datenbasis der Grafiken jährlich ganz erneuern, da ganze  GRSV-Reihe überarbeitet wird! Ms, 10.07.2006</v>
          </cell>
        </row>
        <row r="13">
          <cell r="A13" t="str">
            <v>Graphique AS 8.2.1 Taux de la charge sociale et des prestations sociales : évolution de 1948 à 2004</v>
          </cell>
          <cell r="B13" t="str">
            <v>Grafik SV 8.2.1 Soziallast- und Sozialleistungsquote: Entwicklung 1948–2004</v>
          </cell>
        </row>
        <row r="16">
          <cell r="A16" t="str">
            <v xml:space="preserve"> Graphique AS 8.2.2 Taux de la charge sociale et des prestations sociales : variation de 1948 à 2004</v>
          </cell>
          <cell r="B16" t="str">
            <v xml:space="preserve"> Grafik SV 8.2.2 Soziallast- und Sozialleistungsquote: Veränderungen 1948–2004</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U76"/>
  <sheetViews>
    <sheetView tabSelected="1" topLeftCell="A16" zoomScale="110" zoomScaleNormal="110" zoomScaleSheetLayoutView="100" workbookViewId="0">
      <selection activeCell="BM42" sqref="BM42"/>
    </sheetView>
  </sheetViews>
  <sheetFormatPr baseColWidth="10" defaultColWidth="8.25" defaultRowHeight="12.75" outlineLevelRow="1" outlineLevelCol="1"/>
  <cols>
    <col min="1" max="2" width="35.5" style="124" customWidth="1"/>
    <col min="3" max="3" width="1.625" style="124" customWidth="1"/>
    <col min="4" max="4" width="12.625" style="124" customWidth="1" collapsed="1"/>
    <col min="5" max="7" width="12.625" style="124" hidden="1" customWidth="1" outlineLevel="1"/>
    <col min="8" max="8" width="12.625" style="124" hidden="1" customWidth="1" outlineLevel="1" collapsed="1"/>
    <col min="9" max="12" width="12.625" style="124" hidden="1" customWidth="1" outlineLevel="1"/>
    <col min="13" max="13" width="12.625" style="124" hidden="1" customWidth="1" outlineLevel="1" collapsed="1"/>
    <col min="14" max="22" width="12.625" style="124" hidden="1" customWidth="1" outlineLevel="1"/>
    <col min="23" max="23" width="12.625" style="124" hidden="1" customWidth="1" outlineLevel="1" collapsed="1"/>
    <col min="24" max="28" width="12.625" style="124" hidden="1" customWidth="1" outlineLevel="1"/>
    <col min="29" max="29" width="12.625" style="82" hidden="1" customWidth="1" outlineLevel="1"/>
    <col min="30" max="30" width="12.625" style="82" hidden="1" customWidth="1" outlineLevel="1" collapsed="1"/>
    <col min="31" max="32" width="12.625" style="82" hidden="1" customWidth="1" outlineLevel="1"/>
    <col min="33" max="33" width="12.625" style="82" hidden="1" customWidth="1" outlineLevel="1" collapsed="1"/>
    <col min="34" max="35" width="12.625" style="82" hidden="1" customWidth="1" outlineLevel="1"/>
    <col min="36" max="37" width="12.625" style="82" hidden="1" customWidth="1" outlineLevel="1" collapsed="1"/>
    <col min="38" max="38" width="12.625" style="82" customWidth="1" collapsed="1"/>
    <col min="39" max="47" width="12.625" style="82" hidden="1" customWidth="1" outlineLevel="1"/>
    <col min="48" max="48" width="12.625" style="82" customWidth="1" collapsed="1"/>
    <col min="49" max="57" width="12.625" style="82" hidden="1" customWidth="1" outlineLevel="1"/>
    <col min="58" max="59" width="12.625" style="82" customWidth="1" collapsed="1"/>
    <col min="60" max="61" width="12.625" style="82" customWidth="1"/>
    <col min="62" max="62" width="16.375" style="82" customWidth="1"/>
    <col min="63" max="64" width="10.375" style="82" bestFit="1" customWidth="1"/>
    <col min="65" max="16384" width="8.25" style="82"/>
  </cols>
  <sheetData>
    <row r="1" spans="1:64" s="66" customFormat="1" ht="36">
      <c r="A1" s="65" t="s">
        <v>127</v>
      </c>
      <c r="B1" s="65" t="s">
        <v>126</v>
      </c>
      <c r="C1" s="65"/>
      <c r="BI1" s="128" t="s">
        <v>194</v>
      </c>
    </row>
    <row r="2" spans="1:64" s="70" customFormat="1" ht="39.75" customHeight="1">
      <c r="A2" s="67" t="s">
        <v>124</v>
      </c>
      <c r="B2" s="68" t="s">
        <v>123</v>
      </c>
      <c r="C2" s="68"/>
      <c r="D2" s="69">
        <v>1966</v>
      </c>
      <c r="E2" s="69">
        <v>1967</v>
      </c>
      <c r="F2" s="69">
        <v>1968</v>
      </c>
      <c r="G2" s="69" t="s">
        <v>183</v>
      </c>
      <c r="H2" s="69">
        <v>1970</v>
      </c>
      <c r="I2" s="69" t="s">
        <v>184</v>
      </c>
      <c r="J2" s="69">
        <v>1972</v>
      </c>
      <c r="K2" s="69" t="s">
        <v>185</v>
      </c>
      <c r="L2" s="69">
        <v>1974</v>
      </c>
      <c r="M2" s="69" t="s">
        <v>186</v>
      </c>
      <c r="N2" s="69">
        <v>1976</v>
      </c>
      <c r="O2" s="69" t="s">
        <v>187</v>
      </c>
      <c r="P2" s="69">
        <v>1978</v>
      </c>
      <c r="Q2" s="69">
        <v>1979</v>
      </c>
      <c r="R2" s="69" t="s">
        <v>188</v>
      </c>
      <c r="S2" s="69">
        <v>1981</v>
      </c>
      <c r="T2" s="69" t="s">
        <v>189</v>
      </c>
      <c r="U2" s="69">
        <v>1983</v>
      </c>
      <c r="V2" s="69" t="s">
        <v>190</v>
      </c>
      <c r="W2" s="69">
        <v>1985</v>
      </c>
      <c r="X2" s="69" t="s">
        <v>191</v>
      </c>
      <c r="Y2" s="129">
        <v>1987</v>
      </c>
      <c r="Z2" s="129" t="s">
        <v>165</v>
      </c>
      <c r="AA2" s="129">
        <v>1989</v>
      </c>
      <c r="AB2" s="129" t="s">
        <v>166</v>
      </c>
      <c r="AC2" s="129">
        <v>1991</v>
      </c>
      <c r="AD2" s="129" t="s">
        <v>167</v>
      </c>
      <c r="AE2" s="129" t="s">
        <v>168</v>
      </c>
      <c r="AF2" s="129">
        <v>1994</v>
      </c>
      <c r="AG2" s="129" t="s">
        <v>169</v>
      </c>
      <c r="AH2" s="129">
        <v>1996</v>
      </c>
      <c r="AI2" s="129" t="s">
        <v>170</v>
      </c>
      <c r="AJ2" s="129" t="s">
        <v>171</v>
      </c>
      <c r="AK2" s="129" t="s">
        <v>172</v>
      </c>
      <c r="AL2" s="129">
        <v>2000</v>
      </c>
      <c r="AM2" s="129" t="s">
        <v>173</v>
      </c>
      <c r="AN2" s="129">
        <v>2002</v>
      </c>
      <c r="AO2" s="129" t="s">
        <v>174</v>
      </c>
      <c r="AP2" s="129">
        <v>2004</v>
      </c>
      <c r="AQ2" s="129" t="s">
        <v>175</v>
      </c>
      <c r="AR2" s="129">
        <v>2006</v>
      </c>
      <c r="AS2" s="129" t="s">
        <v>176</v>
      </c>
      <c r="AT2" s="130" t="s">
        <v>192</v>
      </c>
      <c r="AU2" s="129" t="s">
        <v>177</v>
      </c>
      <c r="AV2" s="129">
        <v>2010</v>
      </c>
      <c r="AW2" s="129" t="s">
        <v>178</v>
      </c>
      <c r="AX2" s="129">
        <v>2012</v>
      </c>
      <c r="AY2" s="129" t="s">
        <v>179</v>
      </c>
      <c r="AZ2" s="129">
        <v>2014</v>
      </c>
      <c r="BA2" s="129" t="s">
        <v>180</v>
      </c>
      <c r="BB2" s="129">
        <v>2016</v>
      </c>
      <c r="BC2" s="129">
        <v>2017</v>
      </c>
      <c r="BD2" s="131">
        <v>2018</v>
      </c>
      <c r="BE2" s="131" t="s">
        <v>181</v>
      </c>
      <c r="BF2" s="129">
        <v>2020</v>
      </c>
      <c r="BG2" s="129" t="s">
        <v>182</v>
      </c>
      <c r="BH2" s="131">
        <v>2022</v>
      </c>
      <c r="BI2" s="132" t="s">
        <v>195</v>
      </c>
    </row>
    <row r="3" spans="1:64" s="76" customFormat="1" ht="30" customHeight="1">
      <c r="A3" s="71" t="s">
        <v>146</v>
      </c>
      <c r="B3" s="72" t="s">
        <v>95</v>
      </c>
      <c r="C3" s="73"/>
      <c r="D3" s="74">
        <v>126.5</v>
      </c>
      <c r="E3" s="74">
        <v>226.39999999999998</v>
      </c>
      <c r="F3" s="74">
        <v>196.8</v>
      </c>
      <c r="G3" s="74">
        <v>188.2</v>
      </c>
      <c r="H3" s="74">
        <v>186.6</v>
      </c>
      <c r="I3" s="74">
        <v>318.8</v>
      </c>
      <c r="J3" s="74">
        <v>361.8</v>
      </c>
      <c r="K3" s="74">
        <v>240.2</v>
      </c>
      <c r="L3" s="74">
        <v>260.89999999999998</v>
      </c>
      <c r="M3" s="74">
        <v>244.89999999999998</v>
      </c>
      <c r="N3" s="74">
        <v>257.31025399999999</v>
      </c>
      <c r="O3" s="74">
        <v>308.63900000000001</v>
      </c>
      <c r="P3" s="74">
        <v>320.401839</v>
      </c>
      <c r="Q3" s="74">
        <v>324.95620300000002</v>
      </c>
      <c r="R3" s="74">
        <v>342.66783800000002</v>
      </c>
      <c r="S3" s="74">
        <v>351.28722199999999</v>
      </c>
      <c r="T3" s="74">
        <v>451.00282700000002</v>
      </c>
      <c r="U3" s="74">
        <v>479.10508400000003</v>
      </c>
      <c r="V3" s="74">
        <v>552.74318700000003</v>
      </c>
      <c r="W3" s="74">
        <v>569.74359600000003</v>
      </c>
      <c r="X3" s="74">
        <v>627.71222</v>
      </c>
      <c r="Y3" s="74">
        <v>842.77057200000002</v>
      </c>
      <c r="Z3" s="74">
        <v>914.17683099999999</v>
      </c>
      <c r="AA3" s="74">
        <v>976.66742399999998</v>
      </c>
      <c r="AB3" s="74">
        <v>1124.361101</v>
      </c>
      <c r="AC3" s="74">
        <v>1278.9479940000001</v>
      </c>
      <c r="AD3" s="74">
        <v>1468.4640899999999</v>
      </c>
      <c r="AE3" s="74">
        <v>1541.400112</v>
      </c>
      <c r="AF3" s="74">
        <v>1567.0140000000001</v>
      </c>
      <c r="AG3" s="74">
        <v>1574.9692540000001</v>
      </c>
      <c r="AH3" s="74">
        <v>1326.083691</v>
      </c>
      <c r="AI3" s="74">
        <v>1376.393276</v>
      </c>
      <c r="AJ3" s="74">
        <v>1420.220419</v>
      </c>
      <c r="AK3" s="74">
        <v>1439.061091</v>
      </c>
      <c r="AL3" s="74">
        <v>1441.0409299999997</v>
      </c>
      <c r="AM3" s="74">
        <v>1442.4455190000001</v>
      </c>
      <c r="AN3" s="74">
        <v>1524.7607230000001</v>
      </c>
      <c r="AO3" s="74">
        <v>1572.6237209999999</v>
      </c>
      <c r="AP3" s="74">
        <v>1650.9246900000003</v>
      </c>
      <c r="AQ3" s="74">
        <v>1695.3942709999999</v>
      </c>
      <c r="AR3" s="74">
        <v>1731.0330750000001</v>
      </c>
      <c r="AS3" s="74">
        <v>1827.051381</v>
      </c>
      <c r="AT3" s="74">
        <v>2071.6810569999998</v>
      </c>
      <c r="AU3" s="74">
        <v>2209.6574300000002</v>
      </c>
      <c r="AV3" s="74">
        <v>2323.5973819999999</v>
      </c>
      <c r="AW3" s="74">
        <v>2439.0466959999999</v>
      </c>
      <c r="AX3" s="74">
        <v>2524.507846</v>
      </c>
      <c r="AY3" s="74">
        <v>2604.6216039999999</v>
      </c>
      <c r="AZ3" s="74">
        <v>2712.0780679999998</v>
      </c>
      <c r="BA3" s="74">
        <v>2778.4015630000004</v>
      </c>
      <c r="BB3" s="74">
        <v>2856.4572690000005</v>
      </c>
      <c r="BC3" s="74">
        <v>2906.7103139999999</v>
      </c>
      <c r="BD3" s="74">
        <v>2956.2906400000002</v>
      </c>
      <c r="BE3" s="74">
        <v>3057.5762570000002</v>
      </c>
      <c r="BF3" s="74">
        <v>3167.5621900000001</v>
      </c>
      <c r="BG3" s="74">
        <v>3160.6456790000002</v>
      </c>
      <c r="BH3" s="74">
        <v>3169.9271050000002</v>
      </c>
      <c r="BI3" s="133">
        <f>(BH3-BG3)/ABS(BG3)</f>
        <v>2.9365601027877856E-3</v>
      </c>
      <c r="BJ3" s="75"/>
    </row>
    <row r="4" spans="1:64" ht="15.75" customHeight="1">
      <c r="A4" s="77" t="s">
        <v>25</v>
      </c>
      <c r="B4" s="78" t="s">
        <v>26</v>
      </c>
      <c r="C4" s="79"/>
      <c r="D4" s="80">
        <v>59.6</v>
      </c>
      <c r="E4" s="80">
        <v>102.3</v>
      </c>
      <c r="F4" s="80">
        <v>89.2</v>
      </c>
      <c r="G4" s="80">
        <v>85.7</v>
      </c>
      <c r="H4" s="80">
        <v>89.3</v>
      </c>
      <c r="I4" s="80">
        <v>151</v>
      </c>
      <c r="J4" s="80">
        <v>171</v>
      </c>
      <c r="K4" s="80">
        <v>113.4</v>
      </c>
      <c r="L4" s="80">
        <v>123.1</v>
      </c>
      <c r="M4" s="80">
        <v>125.6</v>
      </c>
      <c r="N4" s="80">
        <v>132.138893</v>
      </c>
      <c r="O4" s="80">
        <v>158.33699999999999</v>
      </c>
      <c r="P4" s="80">
        <v>164.55265800000001</v>
      </c>
      <c r="Q4" s="80">
        <v>165.79010400000001</v>
      </c>
      <c r="R4" s="80">
        <v>177.48020600000001</v>
      </c>
      <c r="S4" s="80">
        <v>182.17953399999999</v>
      </c>
      <c r="T4" s="80">
        <v>231.46476899999999</v>
      </c>
      <c r="U4" s="80">
        <v>247.294533</v>
      </c>
      <c r="V4" s="80">
        <v>286.48746799999998</v>
      </c>
      <c r="W4" s="80">
        <v>295.79226899999998</v>
      </c>
      <c r="X4" s="80">
        <v>151.33195000000001</v>
      </c>
      <c r="Y4" s="80">
        <v>199.470733</v>
      </c>
      <c r="Z4" s="80">
        <v>217.763047</v>
      </c>
      <c r="AA4" s="80">
        <v>232.36350300000001</v>
      </c>
      <c r="AB4" s="80">
        <v>259.865613</v>
      </c>
      <c r="AC4" s="80">
        <v>292.74126000000001</v>
      </c>
      <c r="AD4" s="80">
        <v>338.85683599999999</v>
      </c>
      <c r="AE4" s="80">
        <v>353.54762499999998</v>
      </c>
      <c r="AF4" s="80">
        <v>358.96899999999994</v>
      </c>
      <c r="AG4" s="80">
        <v>356.06115799999998</v>
      </c>
      <c r="AH4" s="80">
        <v>290.62607800000001</v>
      </c>
      <c r="AI4" s="80">
        <v>300.32061199999998</v>
      </c>
      <c r="AJ4" s="80">
        <v>307.360117</v>
      </c>
      <c r="AK4" s="80">
        <v>310.50104700000003</v>
      </c>
      <c r="AL4" s="80">
        <v>317.859059</v>
      </c>
      <c r="AM4" s="80">
        <v>317.26065999999997</v>
      </c>
      <c r="AN4" s="80">
        <v>342.61368099999999</v>
      </c>
      <c r="AO4" s="80">
        <v>355.52469500000001</v>
      </c>
      <c r="AP4" s="80">
        <v>374.956861</v>
      </c>
      <c r="AQ4" s="80">
        <v>387.58849900000001</v>
      </c>
      <c r="AR4" s="80">
        <v>382.45137199999999</v>
      </c>
      <c r="AS4" s="80">
        <v>403.20486399999999</v>
      </c>
      <c r="AT4" s="80">
        <v>549.99591199999998</v>
      </c>
      <c r="AU4" s="80">
        <v>584.03280099999995</v>
      </c>
      <c r="AV4" s="80">
        <v>598.74831500000005</v>
      </c>
      <c r="AW4" s="80">
        <v>612.86184700000001</v>
      </c>
      <c r="AX4" s="80">
        <v>644.44900900000005</v>
      </c>
      <c r="AY4" s="80">
        <v>667.99056099999996</v>
      </c>
      <c r="AZ4" s="80">
        <v>696.16003499999999</v>
      </c>
      <c r="BA4" s="80">
        <v>709.57556</v>
      </c>
      <c r="BB4" s="80">
        <v>737.84689400000002</v>
      </c>
      <c r="BC4" s="80">
        <v>753.63650500000006</v>
      </c>
      <c r="BD4" s="80">
        <v>776.84748300000001</v>
      </c>
      <c r="BE4" s="80">
        <v>818.36171899999999</v>
      </c>
      <c r="BF4" s="80">
        <v>858.50718300000005</v>
      </c>
      <c r="BG4" s="80">
        <v>923.40980200000001</v>
      </c>
      <c r="BH4" s="80">
        <v>943.05298800000003</v>
      </c>
      <c r="BI4" s="134">
        <f t="shared" ref="BI4:BI9" si="0">(BH4-BG4)/ABS(BG4)</f>
        <v>2.1272446921675642E-2</v>
      </c>
      <c r="BJ4" s="81"/>
    </row>
    <row r="5" spans="1:64" ht="15.75" customHeight="1">
      <c r="A5" s="77" t="s">
        <v>27</v>
      </c>
      <c r="B5" s="78" t="s">
        <v>28</v>
      </c>
      <c r="C5" s="79"/>
      <c r="D5" s="80">
        <v>66.900000000000006</v>
      </c>
      <c r="E5" s="80">
        <v>124.1</v>
      </c>
      <c r="F5" s="80">
        <v>107.6</v>
      </c>
      <c r="G5" s="80">
        <v>102.5</v>
      </c>
      <c r="H5" s="80">
        <v>97.3</v>
      </c>
      <c r="I5" s="80">
        <v>167.8</v>
      </c>
      <c r="J5" s="80">
        <v>190.8</v>
      </c>
      <c r="K5" s="80">
        <v>126.8</v>
      </c>
      <c r="L5" s="80">
        <v>137.80000000000001</v>
      </c>
      <c r="M5" s="80">
        <v>119.3</v>
      </c>
      <c r="N5" s="80">
        <v>125.171361</v>
      </c>
      <c r="O5" s="80">
        <v>150.30199999999999</v>
      </c>
      <c r="P5" s="80">
        <v>155.84918099999999</v>
      </c>
      <c r="Q5" s="80">
        <v>159.166099</v>
      </c>
      <c r="R5" s="80">
        <v>165.18763200000001</v>
      </c>
      <c r="S5" s="80">
        <v>169.107688</v>
      </c>
      <c r="T5" s="80">
        <v>219.53805800000001</v>
      </c>
      <c r="U5" s="80">
        <v>231.810551</v>
      </c>
      <c r="V5" s="80">
        <v>266.255719</v>
      </c>
      <c r="W5" s="80">
        <v>273.95132699999999</v>
      </c>
      <c r="X5" s="80">
        <v>476.38027</v>
      </c>
      <c r="Y5" s="80">
        <v>643.29983900000002</v>
      </c>
      <c r="Z5" s="80">
        <v>696.41378399999996</v>
      </c>
      <c r="AA5" s="80">
        <v>744.30392099999995</v>
      </c>
      <c r="AB5" s="80">
        <v>864.49548800000002</v>
      </c>
      <c r="AC5" s="80">
        <v>986.20673399999998</v>
      </c>
      <c r="AD5" s="80">
        <v>1129.607254</v>
      </c>
      <c r="AE5" s="80">
        <v>1187.8524870000001</v>
      </c>
      <c r="AF5" s="80">
        <v>1208.0450000000001</v>
      </c>
      <c r="AG5" s="80">
        <v>1218.9080960000001</v>
      </c>
      <c r="AH5" s="80">
        <v>1035.457613</v>
      </c>
      <c r="AI5" s="80">
        <v>1076.072664</v>
      </c>
      <c r="AJ5" s="80">
        <v>1112.860302</v>
      </c>
      <c r="AK5" s="80">
        <v>1128.5600440000001</v>
      </c>
      <c r="AL5" s="80">
        <v>1123.1818709999998</v>
      </c>
      <c r="AM5" s="80">
        <v>1125.1848590000002</v>
      </c>
      <c r="AN5" s="80">
        <v>1182.1470420000001</v>
      </c>
      <c r="AO5" s="80">
        <v>1217.0990259999999</v>
      </c>
      <c r="AP5" s="80">
        <v>1275.9678290000002</v>
      </c>
      <c r="AQ5" s="80">
        <v>1307.8057719999999</v>
      </c>
      <c r="AR5" s="80">
        <v>1348.5817030000001</v>
      </c>
      <c r="AS5" s="80">
        <v>1423.8465169999999</v>
      </c>
      <c r="AT5" s="80">
        <v>1521.6851449999999</v>
      </c>
      <c r="AU5" s="80">
        <v>1625.6246290000004</v>
      </c>
      <c r="AV5" s="80">
        <v>1724.8490669999999</v>
      </c>
      <c r="AW5" s="80">
        <v>1826.1848489999998</v>
      </c>
      <c r="AX5" s="80">
        <v>1880.058837</v>
      </c>
      <c r="AY5" s="80">
        <v>1936.6310429999999</v>
      </c>
      <c r="AZ5" s="80">
        <v>2015.9180329999999</v>
      </c>
      <c r="BA5" s="80">
        <v>2068.8260030000001</v>
      </c>
      <c r="BB5" s="80">
        <v>2118.6103750000002</v>
      </c>
      <c r="BC5" s="80">
        <v>2153.073809</v>
      </c>
      <c r="BD5" s="80">
        <v>2179.4431570000002</v>
      </c>
      <c r="BE5" s="80">
        <v>2239.2145380000002</v>
      </c>
      <c r="BF5" s="80">
        <v>2309.0550069999999</v>
      </c>
      <c r="BG5" s="80">
        <v>2237.2358770000001</v>
      </c>
      <c r="BH5" s="80">
        <v>2226.8741170000003</v>
      </c>
      <c r="BI5" s="134">
        <f t="shared" si="0"/>
        <v>-4.6315009099059676E-3</v>
      </c>
      <c r="BJ5" s="81"/>
    </row>
    <row r="6" spans="1:64" s="76" customFormat="1" ht="30" customHeight="1">
      <c r="A6" s="83" t="s">
        <v>125</v>
      </c>
      <c r="B6" s="84" t="s">
        <v>96</v>
      </c>
      <c r="C6" s="79"/>
      <c r="D6" s="74">
        <v>26.23</v>
      </c>
      <c r="E6" s="74">
        <v>55.5</v>
      </c>
      <c r="F6" s="74">
        <v>46.900000000000006</v>
      </c>
      <c r="G6" s="74">
        <v>48.4</v>
      </c>
      <c r="H6" s="74">
        <v>48.3</v>
      </c>
      <c r="I6" s="74">
        <v>70.5</v>
      </c>
      <c r="J6" s="74">
        <v>78.099999999999994</v>
      </c>
      <c r="K6" s="74">
        <v>55</v>
      </c>
      <c r="L6" s="74">
        <v>57.1</v>
      </c>
      <c r="M6" s="74">
        <v>54.2</v>
      </c>
      <c r="N6" s="74">
        <v>56.468026999999999</v>
      </c>
      <c r="O6" s="74">
        <v>66.765000000000001</v>
      </c>
      <c r="P6" s="74">
        <v>68.265873999999997</v>
      </c>
      <c r="Q6" s="74">
        <v>67.367277999999999</v>
      </c>
      <c r="R6" s="74">
        <v>71.956918999999999</v>
      </c>
      <c r="S6" s="74">
        <v>74.111954999999995</v>
      </c>
      <c r="T6" s="74">
        <v>92.673511999999988</v>
      </c>
      <c r="U6" s="74">
        <v>102.318264</v>
      </c>
      <c r="V6" s="74">
        <v>123.115329</v>
      </c>
      <c r="W6" s="74">
        <v>132.40094299999998</v>
      </c>
      <c r="X6" s="74">
        <v>150.056859</v>
      </c>
      <c r="Y6" s="74">
        <v>214.865071</v>
      </c>
      <c r="Z6" s="74">
        <v>238.82150100000001</v>
      </c>
      <c r="AA6" s="74">
        <v>266.75892499999998</v>
      </c>
      <c r="AB6" s="74">
        <v>309.27557000000002</v>
      </c>
      <c r="AC6" s="74">
        <v>358.82545299999998</v>
      </c>
      <c r="AD6" s="74">
        <v>425.95917900000001</v>
      </c>
      <c r="AE6" s="74">
        <v>494.323846</v>
      </c>
      <c r="AF6" s="74">
        <v>545.39055299999995</v>
      </c>
      <c r="AG6" s="74">
        <v>582.65543700000001</v>
      </c>
      <c r="AH6" s="74">
        <v>578.381934</v>
      </c>
      <c r="AI6" s="74">
        <v>653.17934200000002</v>
      </c>
      <c r="AJ6" s="74">
        <v>722.712222</v>
      </c>
      <c r="AK6" s="74">
        <v>797.884365</v>
      </c>
      <c r="AL6" s="74">
        <v>847.19916999999998</v>
      </c>
      <c r="AM6" s="74">
        <v>908.76417200000003</v>
      </c>
      <c r="AN6" s="74">
        <v>1003.0423050000001</v>
      </c>
      <c r="AO6" s="74">
        <v>1098.6485170000001</v>
      </c>
      <c r="AP6" s="74">
        <v>1196.529828</v>
      </c>
      <c r="AQ6" s="74">
        <v>1286.313073</v>
      </c>
      <c r="AR6" s="74">
        <v>1349.2841450000001</v>
      </c>
      <c r="AS6" s="74">
        <v>1419.1883069999999</v>
      </c>
      <c r="AT6" s="74">
        <v>1608.136485</v>
      </c>
      <c r="AU6" s="74">
        <v>1696.082054</v>
      </c>
      <c r="AV6" s="74">
        <v>1751.1094800000001</v>
      </c>
      <c r="AW6" s="74">
        <v>1836.8551709999999</v>
      </c>
      <c r="AX6" s="74">
        <v>1911.412237</v>
      </c>
      <c r="AY6" s="74">
        <v>1923.2382009999999</v>
      </c>
      <c r="AZ6" s="74">
        <v>1966.6394009999999</v>
      </c>
      <c r="BA6" s="74">
        <v>2003.706128</v>
      </c>
      <c r="BB6" s="74">
        <v>2044.8891399999998</v>
      </c>
      <c r="BC6" s="74">
        <v>2032.257067</v>
      </c>
      <c r="BD6" s="74">
        <v>2087.286654</v>
      </c>
      <c r="BE6" s="74">
        <v>2141.6072709999999</v>
      </c>
      <c r="BF6" s="74">
        <v>2200.3516890000001</v>
      </c>
      <c r="BG6" s="74">
        <v>2282.1902420000001</v>
      </c>
      <c r="BH6" s="74">
        <v>2323.4374480000001</v>
      </c>
      <c r="BI6" s="133">
        <f t="shared" si="0"/>
        <v>1.8073517816750005E-2</v>
      </c>
      <c r="BJ6" s="81"/>
    </row>
    <row r="7" spans="1:64" ht="15.75" customHeight="1">
      <c r="A7" s="77" t="s">
        <v>25</v>
      </c>
      <c r="B7" s="78" t="s">
        <v>26</v>
      </c>
      <c r="C7" s="79"/>
      <c r="D7" s="80">
        <v>13.3</v>
      </c>
      <c r="E7" s="80">
        <v>26.1</v>
      </c>
      <c r="F7" s="80">
        <v>22.3</v>
      </c>
      <c r="G7" s="80">
        <v>23.2</v>
      </c>
      <c r="H7" s="80">
        <v>24.1</v>
      </c>
      <c r="I7" s="80">
        <v>35.1</v>
      </c>
      <c r="J7" s="80">
        <v>38.700000000000003</v>
      </c>
      <c r="K7" s="80">
        <v>27.1</v>
      </c>
      <c r="L7" s="80">
        <v>28</v>
      </c>
      <c r="M7" s="80">
        <v>28.9</v>
      </c>
      <c r="N7" s="80">
        <v>29.916186</v>
      </c>
      <c r="O7" s="80">
        <v>35.223999999999997</v>
      </c>
      <c r="P7" s="80">
        <v>35.592936999999999</v>
      </c>
      <c r="Q7" s="80">
        <v>34.801864000000002</v>
      </c>
      <c r="R7" s="80">
        <v>37.586409000000003</v>
      </c>
      <c r="S7" s="80">
        <v>38.457436999999999</v>
      </c>
      <c r="T7" s="80">
        <v>47.372461999999999</v>
      </c>
      <c r="U7" s="80">
        <v>52.539347999999997</v>
      </c>
      <c r="V7" s="80">
        <v>63.436104</v>
      </c>
      <c r="W7" s="80">
        <v>67.672017999999994</v>
      </c>
      <c r="X7" s="80">
        <v>35.166069999999998</v>
      </c>
      <c r="Y7" s="80">
        <v>49.829126000000002</v>
      </c>
      <c r="Z7" s="80">
        <v>55.461606000000003</v>
      </c>
      <c r="AA7" s="80">
        <v>60.815770000000001</v>
      </c>
      <c r="AB7" s="80">
        <v>68.655907000000013</v>
      </c>
      <c r="AC7" s="80">
        <v>78.602279999999993</v>
      </c>
      <c r="AD7" s="80">
        <v>94.169736</v>
      </c>
      <c r="AE7" s="80">
        <v>109.14554200000001</v>
      </c>
      <c r="AF7" s="80">
        <v>120.190569</v>
      </c>
      <c r="AG7" s="80">
        <v>127.10976599999999</v>
      </c>
      <c r="AH7" s="80">
        <v>123.64031900000001</v>
      </c>
      <c r="AI7" s="80">
        <v>139.74789899999999</v>
      </c>
      <c r="AJ7" s="80">
        <v>151.96808799999999</v>
      </c>
      <c r="AK7" s="80">
        <v>167.40203399999999</v>
      </c>
      <c r="AL7" s="80">
        <v>181.998064</v>
      </c>
      <c r="AM7" s="80">
        <v>195.11573000000001</v>
      </c>
      <c r="AN7" s="80">
        <v>219.81043500000001</v>
      </c>
      <c r="AO7" s="80">
        <v>243.50574499999999</v>
      </c>
      <c r="AP7" s="80">
        <v>265.69351699999999</v>
      </c>
      <c r="AQ7" s="80">
        <v>287.62942900000002</v>
      </c>
      <c r="AR7" s="80">
        <v>291.27693199999999</v>
      </c>
      <c r="AS7" s="80">
        <v>306.37399199999999</v>
      </c>
      <c r="AT7" s="80">
        <v>595.90081599999996</v>
      </c>
      <c r="AU7" s="80">
        <v>625.69307600000002</v>
      </c>
      <c r="AV7" s="80">
        <v>637.78304000000003</v>
      </c>
      <c r="AW7" s="80">
        <v>657.32942400000002</v>
      </c>
      <c r="AX7" s="80">
        <v>686.40666599999997</v>
      </c>
      <c r="AY7" s="80">
        <v>678.06751899999995</v>
      </c>
      <c r="AZ7" s="80">
        <v>702.19759599999998</v>
      </c>
      <c r="BA7" s="80">
        <v>713.42990899999995</v>
      </c>
      <c r="BB7" s="80">
        <v>727.48594900000001</v>
      </c>
      <c r="BC7" s="80">
        <v>741.74814900000001</v>
      </c>
      <c r="BD7" s="80">
        <v>760.75169600000004</v>
      </c>
      <c r="BE7" s="80">
        <v>780.31584299999997</v>
      </c>
      <c r="BF7" s="80">
        <v>805.20049800000004</v>
      </c>
      <c r="BG7" s="80">
        <v>848.81449999999995</v>
      </c>
      <c r="BH7" s="80">
        <v>873.02279999999996</v>
      </c>
      <c r="BI7" s="134">
        <f t="shared" si="0"/>
        <v>2.8520130134440456E-2</v>
      </c>
      <c r="BJ7" s="81"/>
    </row>
    <row r="8" spans="1:64" ht="15.75" customHeight="1">
      <c r="A8" s="77" t="s">
        <v>27</v>
      </c>
      <c r="B8" s="78" t="s">
        <v>28</v>
      </c>
      <c r="C8" s="79"/>
      <c r="D8" s="80">
        <v>12.93</v>
      </c>
      <c r="E8" s="80">
        <v>29.4</v>
      </c>
      <c r="F8" s="80">
        <v>24.6</v>
      </c>
      <c r="G8" s="80">
        <v>25.2</v>
      </c>
      <c r="H8" s="80">
        <v>24.2</v>
      </c>
      <c r="I8" s="80">
        <v>35.4</v>
      </c>
      <c r="J8" s="80">
        <v>39.4</v>
      </c>
      <c r="K8" s="80">
        <v>27.9</v>
      </c>
      <c r="L8" s="80">
        <v>29.1</v>
      </c>
      <c r="M8" s="80">
        <v>25.3</v>
      </c>
      <c r="N8" s="80">
        <v>26.551841</v>
      </c>
      <c r="O8" s="80">
        <v>31.541</v>
      </c>
      <c r="P8" s="80">
        <v>32.672936999999997</v>
      </c>
      <c r="Q8" s="80">
        <v>32.565413999999997</v>
      </c>
      <c r="R8" s="80">
        <v>34.370510000000003</v>
      </c>
      <c r="S8" s="80">
        <v>35.654518000000003</v>
      </c>
      <c r="T8" s="80">
        <v>45.301049999999996</v>
      </c>
      <c r="U8" s="80">
        <v>49.778916000000002</v>
      </c>
      <c r="V8" s="80">
        <v>59.679225000000002</v>
      </c>
      <c r="W8" s="80">
        <v>64.728925000000004</v>
      </c>
      <c r="X8" s="80">
        <v>114.890789</v>
      </c>
      <c r="Y8" s="80">
        <v>165.035945</v>
      </c>
      <c r="Z8" s="80">
        <v>183.35989499999999</v>
      </c>
      <c r="AA8" s="80">
        <v>205.94315499999999</v>
      </c>
      <c r="AB8" s="80">
        <v>240.619663</v>
      </c>
      <c r="AC8" s="80">
        <v>280.22317299999997</v>
      </c>
      <c r="AD8" s="80">
        <v>331.78944300000001</v>
      </c>
      <c r="AE8" s="80">
        <v>385.17830400000003</v>
      </c>
      <c r="AF8" s="80">
        <v>425.19998399999997</v>
      </c>
      <c r="AG8" s="80">
        <v>455.54567100000003</v>
      </c>
      <c r="AH8" s="80">
        <v>454.74161500000002</v>
      </c>
      <c r="AI8" s="80">
        <v>513.43144300000006</v>
      </c>
      <c r="AJ8" s="80">
        <v>570.74413400000003</v>
      </c>
      <c r="AK8" s="80">
        <v>630.48233100000004</v>
      </c>
      <c r="AL8" s="80">
        <v>665.20110599999998</v>
      </c>
      <c r="AM8" s="80">
        <v>713.64844200000005</v>
      </c>
      <c r="AN8" s="80">
        <v>783.23187000000007</v>
      </c>
      <c r="AO8" s="80">
        <v>855.14277200000015</v>
      </c>
      <c r="AP8" s="80">
        <v>930.83631100000002</v>
      </c>
      <c r="AQ8" s="80">
        <v>998.68364399999996</v>
      </c>
      <c r="AR8" s="80">
        <v>1058.0072130000001</v>
      </c>
      <c r="AS8" s="80">
        <v>1112.8143149999999</v>
      </c>
      <c r="AT8" s="80">
        <v>1012.235669</v>
      </c>
      <c r="AU8" s="80">
        <v>1070.388978</v>
      </c>
      <c r="AV8" s="80">
        <v>1113.32644</v>
      </c>
      <c r="AW8" s="80">
        <v>1179.5257469999999</v>
      </c>
      <c r="AX8" s="80">
        <v>1225.0055710000001</v>
      </c>
      <c r="AY8" s="80">
        <v>1245.1706819999999</v>
      </c>
      <c r="AZ8" s="80">
        <v>1264.4418049999999</v>
      </c>
      <c r="BA8" s="80">
        <v>1290.2762190000001</v>
      </c>
      <c r="BB8" s="80">
        <v>1317.4031909999999</v>
      </c>
      <c r="BC8" s="80">
        <v>1290.508918</v>
      </c>
      <c r="BD8" s="80">
        <v>1326.534958</v>
      </c>
      <c r="BE8" s="80">
        <v>1361.291428</v>
      </c>
      <c r="BF8" s="80">
        <v>1395.1511909999999</v>
      </c>
      <c r="BG8" s="80">
        <v>1433.3757420000002</v>
      </c>
      <c r="BH8" s="80">
        <v>1450.4146480000002</v>
      </c>
      <c r="BI8" s="134">
        <f t="shared" si="0"/>
        <v>1.1887257123680271E-2</v>
      </c>
    </row>
    <row r="9" spans="1:64" s="89" customFormat="1" ht="30" customHeight="1">
      <c r="A9" s="85" t="s">
        <v>196</v>
      </c>
      <c r="B9" s="86" t="s">
        <v>197</v>
      </c>
      <c r="C9" s="87"/>
      <c r="D9" s="88">
        <v>152.69999999999999</v>
      </c>
      <c r="E9" s="88">
        <v>281.89999999999998</v>
      </c>
      <c r="F9" s="88">
        <v>243.7</v>
      </c>
      <c r="G9" s="88">
        <v>236.60000000000002</v>
      </c>
      <c r="H9" s="88">
        <v>234.9</v>
      </c>
      <c r="I9" s="88">
        <v>389.29999999999995</v>
      </c>
      <c r="J9" s="88">
        <v>439.9</v>
      </c>
      <c r="K9" s="88">
        <v>295.2</v>
      </c>
      <c r="L9" s="88">
        <v>318</v>
      </c>
      <c r="M9" s="88">
        <v>299.10000000000002</v>
      </c>
      <c r="N9" s="88">
        <v>313.77828099999999</v>
      </c>
      <c r="O9" s="88">
        <v>375.404</v>
      </c>
      <c r="P9" s="88">
        <v>388.66771299999999</v>
      </c>
      <c r="Q9" s="88">
        <v>392.32348100000002</v>
      </c>
      <c r="R9" s="88">
        <v>414.62475700000005</v>
      </c>
      <c r="S9" s="88">
        <v>425.39917700000001</v>
      </c>
      <c r="T9" s="88">
        <v>543.67633899999998</v>
      </c>
      <c r="U9" s="88">
        <v>581.42334800000003</v>
      </c>
      <c r="V9" s="88">
        <v>675.85851600000001</v>
      </c>
      <c r="W9" s="88">
        <v>702.1445389999999</v>
      </c>
      <c r="X9" s="88">
        <v>777.76907900000003</v>
      </c>
      <c r="Y9" s="88">
        <v>1057.6356430000001</v>
      </c>
      <c r="Z9" s="88">
        <v>1152.9983319999999</v>
      </c>
      <c r="AA9" s="88">
        <v>1243.4263489999998</v>
      </c>
      <c r="AB9" s="88">
        <v>1433.636669</v>
      </c>
      <c r="AC9" s="88">
        <v>1637.773447</v>
      </c>
      <c r="AD9" s="88">
        <v>1894.4232690000001</v>
      </c>
      <c r="AE9" s="88">
        <v>2035.723958</v>
      </c>
      <c r="AF9" s="88">
        <v>2112.404</v>
      </c>
      <c r="AG9" s="88">
        <v>2157.624691</v>
      </c>
      <c r="AH9" s="88">
        <v>1904.4656249999998</v>
      </c>
      <c r="AI9" s="88">
        <v>2029.5726180000001</v>
      </c>
      <c r="AJ9" s="88">
        <v>2142.9326410000003</v>
      </c>
      <c r="AK9" s="88">
        <v>2236.9454559999999</v>
      </c>
      <c r="AL9" s="88">
        <v>2288.2401</v>
      </c>
      <c r="AM9" s="88">
        <v>2351.209691</v>
      </c>
      <c r="AN9" s="88">
        <v>2527.8030280000003</v>
      </c>
      <c r="AO9" s="88">
        <v>2671.272238</v>
      </c>
      <c r="AP9" s="88">
        <v>2847.4545180000005</v>
      </c>
      <c r="AQ9" s="88">
        <v>2981.7073439999999</v>
      </c>
      <c r="AR9" s="88">
        <v>3080.3172199999999</v>
      </c>
      <c r="AS9" s="88">
        <v>3246.2396879999997</v>
      </c>
      <c r="AT9" s="88">
        <v>3679.8175419999998</v>
      </c>
      <c r="AU9" s="88">
        <v>3905.7394840000002</v>
      </c>
      <c r="AV9" s="88">
        <v>4074.706862</v>
      </c>
      <c r="AW9" s="88">
        <v>4275.9018670000005</v>
      </c>
      <c r="AX9" s="88">
        <v>4435.920083</v>
      </c>
      <c r="AY9" s="88">
        <v>4527.8598050000001</v>
      </c>
      <c r="AZ9" s="88">
        <v>4678.7174689999993</v>
      </c>
      <c r="BA9" s="88">
        <v>4782.1076910000002</v>
      </c>
      <c r="BB9" s="88">
        <v>4901.3464089999998</v>
      </c>
      <c r="BC9" s="88">
        <v>4938.9673810000004</v>
      </c>
      <c r="BD9" s="88">
        <v>5043.5772939999997</v>
      </c>
      <c r="BE9" s="88">
        <v>5199.1835279999996</v>
      </c>
      <c r="BF9" s="88">
        <v>5367.9138789999997</v>
      </c>
      <c r="BG9" s="88">
        <v>5442.8359209999999</v>
      </c>
      <c r="BH9" s="88">
        <v>5493.3645530000003</v>
      </c>
      <c r="BI9" s="135">
        <f t="shared" si="0"/>
        <v>9.2835118922190395E-3</v>
      </c>
    </row>
    <row r="10" spans="1:64" ht="15.75" customHeight="1">
      <c r="A10" s="77" t="s">
        <v>133</v>
      </c>
      <c r="B10" s="78" t="s">
        <v>198</v>
      </c>
      <c r="C10" s="79"/>
      <c r="D10" s="80" t="s">
        <v>3</v>
      </c>
      <c r="E10" s="80" t="s">
        <v>3</v>
      </c>
      <c r="F10" s="80" t="s">
        <v>3</v>
      </c>
      <c r="G10" s="80" t="s">
        <v>3</v>
      </c>
      <c r="H10" s="80" t="s">
        <v>3</v>
      </c>
      <c r="I10" s="80" t="s">
        <v>3</v>
      </c>
      <c r="J10" s="80" t="s">
        <v>3</v>
      </c>
      <c r="K10" s="80" t="s">
        <v>3</v>
      </c>
      <c r="L10" s="80" t="s">
        <v>3</v>
      </c>
      <c r="M10" s="80" t="s">
        <v>3</v>
      </c>
      <c r="N10" s="80" t="s">
        <v>3</v>
      </c>
      <c r="O10" s="80" t="s">
        <v>3</v>
      </c>
      <c r="P10" s="80" t="s">
        <v>3</v>
      </c>
      <c r="Q10" s="80" t="s">
        <v>3</v>
      </c>
      <c r="R10" s="80" t="s">
        <v>3</v>
      </c>
      <c r="S10" s="80" t="s">
        <v>3</v>
      </c>
      <c r="T10" s="80" t="s">
        <v>3</v>
      </c>
      <c r="U10" s="80" t="s">
        <v>3</v>
      </c>
      <c r="V10" s="80" t="s">
        <v>3</v>
      </c>
      <c r="W10" s="80" t="s">
        <v>3</v>
      </c>
      <c r="X10" s="80" t="s">
        <v>3</v>
      </c>
      <c r="Y10" s="80" t="s">
        <v>3</v>
      </c>
      <c r="Z10" s="80" t="s">
        <v>3</v>
      </c>
      <c r="AA10" s="80" t="s">
        <v>3</v>
      </c>
      <c r="AB10" s="80" t="s">
        <v>3</v>
      </c>
      <c r="AC10" s="80" t="s">
        <v>3</v>
      </c>
      <c r="AD10" s="80" t="s">
        <v>3</v>
      </c>
      <c r="AE10" s="80" t="s">
        <v>3</v>
      </c>
      <c r="AF10" s="80" t="s">
        <v>3</v>
      </c>
      <c r="AG10" s="80" t="s">
        <v>3</v>
      </c>
      <c r="AH10" s="80" t="s">
        <v>3</v>
      </c>
      <c r="AI10" s="80" t="s">
        <v>3</v>
      </c>
      <c r="AJ10" s="80" t="s">
        <v>3</v>
      </c>
      <c r="AK10" s="80" t="s">
        <v>3</v>
      </c>
      <c r="AL10" s="80" t="s">
        <v>3</v>
      </c>
      <c r="AM10" s="80" t="s">
        <v>3</v>
      </c>
      <c r="AN10" s="80" t="s">
        <v>3</v>
      </c>
      <c r="AO10" s="80" t="s">
        <v>3</v>
      </c>
      <c r="AP10" s="80" t="s">
        <v>3</v>
      </c>
      <c r="AQ10" s="80" t="s">
        <v>3</v>
      </c>
      <c r="AR10" s="80" t="s">
        <v>3</v>
      </c>
      <c r="AS10" s="80" t="s">
        <v>3</v>
      </c>
      <c r="AT10" s="80" t="s">
        <v>3</v>
      </c>
      <c r="AU10" s="80" t="s">
        <v>3</v>
      </c>
      <c r="AV10" s="80" t="s">
        <v>3</v>
      </c>
      <c r="AW10" s="80" t="s">
        <v>3</v>
      </c>
      <c r="AX10" s="80" t="s">
        <v>3</v>
      </c>
      <c r="AY10" s="80" t="s">
        <v>3</v>
      </c>
      <c r="AZ10" s="80" t="s">
        <v>3</v>
      </c>
      <c r="BA10" s="80" t="s">
        <v>3</v>
      </c>
      <c r="BB10" s="80" t="s">
        <v>3</v>
      </c>
      <c r="BC10" s="80" t="s">
        <v>3</v>
      </c>
      <c r="BD10" s="80" t="s">
        <v>3</v>
      </c>
      <c r="BE10" s="80" t="s">
        <v>3</v>
      </c>
      <c r="BF10" s="80" t="s">
        <v>3</v>
      </c>
      <c r="BG10" s="80" t="s">
        <v>3</v>
      </c>
      <c r="BH10" s="80" t="s">
        <v>3</v>
      </c>
      <c r="BI10" s="134" t="s">
        <v>3</v>
      </c>
    </row>
    <row r="11" spans="1:64" s="89" customFormat="1" ht="30" customHeight="1">
      <c r="A11" s="85" t="s">
        <v>199</v>
      </c>
      <c r="B11" s="86" t="s">
        <v>200</v>
      </c>
      <c r="C11" s="87"/>
      <c r="D11" s="88">
        <v>152.69999999999999</v>
      </c>
      <c r="E11" s="88">
        <v>281.89999999999998</v>
      </c>
      <c r="F11" s="88">
        <v>243.7</v>
      </c>
      <c r="G11" s="88">
        <v>236.60000000000002</v>
      </c>
      <c r="H11" s="88">
        <v>234.9</v>
      </c>
      <c r="I11" s="88">
        <v>389.29999999999995</v>
      </c>
      <c r="J11" s="88">
        <v>439.9</v>
      </c>
      <c r="K11" s="88">
        <v>295.2</v>
      </c>
      <c r="L11" s="88">
        <v>318</v>
      </c>
      <c r="M11" s="88">
        <v>299.10000000000002</v>
      </c>
      <c r="N11" s="88">
        <v>313.77828099999999</v>
      </c>
      <c r="O11" s="88">
        <v>375.404</v>
      </c>
      <c r="P11" s="88">
        <v>388.66771299999999</v>
      </c>
      <c r="Q11" s="88">
        <v>392.32348100000002</v>
      </c>
      <c r="R11" s="88">
        <v>414.62475700000005</v>
      </c>
      <c r="S11" s="88">
        <v>425.39917700000001</v>
      </c>
      <c r="T11" s="88">
        <v>543.67633899999998</v>
      </c>
      <c r="U11" s="88">
        <v>581.42334800000003</v>
      </c>
      <c r="V11" s="88">
        <v>675.85851600000001</v>
      </c>
      <c r="W11" s="88">
        <v>702.1445389999999</v>
      </c>
      <c r="X11" s="88">
        <v>777.76907900000003</v>
      </c>
      <c r="Y11" s="88">
        <v>1057.6356430000001</v>
      </c>
      <c r="Z11" s="88">
        <v>1152.9983319999999</v>
      </c>
      <c r="AA11" s="88">
        <v>1243.4263489999998</v>
      </c>
      <c r="AB11" s="88">
        <v>1433.636669</v>
      </c>
      <c r="AC11" s="88">
        <v>1637.773447</v>
      </c>
      <c r="AD11" s="88">
        <v>1894.4232690000001</v>
      </c>
      <c r="AE11" s="88">
        <v>2035.723958</v>
      </c>
      <c r="AF11" s="88">
        <v>2112.404</v>
      </c>
      <c r="AG11" s="88">
        <v>2157.624691</v>
      </c>
      <c r="AH11" s="88">
        <v>1904.4656249999998</v>
      </c>
      <c r="AI11" s="88">
        <v>2029.5726180000001</v>
      </c>
      <c r="AJ11" s="88">
        <v>2142.9326410000003</v>
      </c>
      <c r="AK11" s="88">
        <v>2236.9454559999999</v>
      </c>
      <c r="AL11" s="88">
        <v>2288.2401</v>
      </c>
      <c r="AM11" s="88">
        <v>2351.209691</v>
      </c>
      <c r="AN11" s="88">
        <v>2527.8030280000003</v>
      </c>
      <c r="AO11" s="88">
        <v>2671.272238</v>
      </c>
      <c r="AP11" s="88">
        <v>2847.4545180000005</v>
      </c>
      <c r="AQ11" s="88">
        <v>2981.7073439999999</v>
      </c>
      <c r="AR11" s="88">
        <v>3080.3172199999999</v>
      </c>
      <c r="AS11" s="88">
        <v>3246.2396879999997</v>
      </c>
      <c r="AT11" s="88">
        <v>3679.8175419999998</v>
      </c>
      <c r="AU11" s="88">
        <v>3905.7394840000002</v>
      </c>
      <c r="AV11" s="88">
        <v>4074.706862</v>
      </c>
      <c r="AW11" s="88">
        <v>4275.9018670000005</v>
      </c>
      <c r="AX11" s="88">
        <v>4435.920083</v>
      </c>
      <c r="AY11" s="88">
        <v>4527.8598050000001</v>
      </c>
      <c r="AZ11" s="88">
        <v>4678.7174689999993</v>
      </c>
      <c r="BA11" s="88">
        <v>4782.1076910000002</v>
      </c>
      <c r="BB11" s="88">
        <v>4901.3464089999998</v>
      </c>
      <c r="BC11" s="88">
        <v>4938.9673810000004</v>
      </c>
      <c r="BD11" s="88">
        <v>5043.5772939999997</v>
      </c>
      <c r="BE11" s="88">
        <v>5199.1835279999996</v>
      </c>
      <c r="BF11" s="88">
        <v>5367.9138789999997</v>
      </c>
      <c r="BG11" s="88">
        <v>5442.8359209999999</v>
      </c>
      <c r="BH11" s="88">
        <v>5493.3645530000003</v>
      </c>
      <c r="BI11" s="135">
        <f>(BH11-BG11)/ABS(BG11)</f>
        <v>9.2835118922190395E-3</v>
      </c>
    </row>
    <row r="12" spans="1:64" ht="15.75" customHeight="1">
      <c r="A12" s="77" t="s">
        <v>128</v>
      </c>
      <c r="B12" s="78" t="s">
        <v>201</v>
      </c>
      <c r="C12" s="79"/>
      <c r="D12" s="80" t="s">
        <v>3</v>
      </c>
      <c r="E12" s="80" t="s">
        <v>3</v>
      </c>
      <c r="F12" s="80" t="s">
        <v>3</v>
      </c>
      <c r="G12" s="80" t="s">
        <v>3</v>
      </c>
      <c r="H12" s="80" t="s">
        <v>3</v>
      </c>
      <c r="I12" s="80" t="s">
        <v>3</v>
      </c>
      <c r="J12" s="80" t="s">
        <v>3</v>
      </c>
      <c r="K12" s="80" t="s">
        <v>3</v>
      </c>
      <c r="L12" s="80" t="s">
        <v>3</v>
      </c>
      <c r="M12" s="80" t="s">
        <v>3</v>
      </c>
      <c r="N12" s="80" t="s">
        <v>3</v>
      </c>
      <c r="O12" s="80" t="s">
        <v>3</v>
      </c>
      <c r="P12" s="80" t="s">
        <v>3</v>
      </c>
      <c r="Q12" s="80" t="s">
        <v>3</v>
      </c>
      <c r="R12" s="80" t="s">
        <v>3</v>
      </c>
      <c r="S12" s="80" t="s">
        <v>3</v>
      </c>
      <c r="T12" s="80" t="s">
        <v>3</v>
      </c>
      <c r="U12" s="80" t="s">
        <v>3</v>
      </c>
      <c r="V12" s="80" t="s">
        <v>3</v>
      </c>
      <c r="W12" s="80" t="s">
        <v>3</v>
      </c>
      <c r="X12" s="80" t="s">
        <v>3</v>
      </c>
      <c r="Y12" s="80" t="s">
        <v>3</v>
      </c>
      <c r="Z12" s="80" t="s">
        <v>3</v>
      </c>
      <c r="AA12" s="80" t="s">
        <v>3</v>
      </c>
      <c r="AB12" s="80" t="s">
        <v>3</v>
      </c>
      <c r="AC12" s="80" t="s">
        <v>3</v>
      </c>
      <c r="AD12" s="80" t="s">
        <v>3</v>
      </c>
      <c r="AE12" s="80" t="s">
        <v>3</v>
      </c>
      <c r="AF12" s="80" t="s">
        <v>3</v>
      </c>
      <c r="AG12" s="80" t="s">
        <v>3</v>
      </c>
      <c r="AH12" s="80" t="s">
        <v>3</v>
      </c>
      <c r="AI12" s="80" t="s">
        <v>3</v>
      </c>
      <c r="AJ12" s="80" t="s">
        <v>3</v>
      </c>
      <c r="AK12" s="80" t="s">
        <v>3</v>
      </c>
      <c r="AL12" s="80" t="s">
        <v>3</v>
      </c>
      <c r="AM12" s="80" t="s">
        <v>3</v>
      </c>
      <c r="AN12" s="80" t="s">
        <v>3</v>
      </c>
      <c r="AO12" s="80" t="s">
        <v>3</v>
      </c>
      <c r="AP12" s="80" t="s">
        <v>3</v>
      </c>
      <c r="AQ12" s="80" t="s">
        <v>3</v>
      </c>
      <c r="AR12" s="80" t="s">
        <v>3</v>
      </c>
      <c r="AS12" s="80" t="s">
        <v>3</v>
      </c>
      <c r="AT12" s="80" t="s">
        <v>3</v>
      </c>
      <c r="AU12" s="80" t="s">
        <v>3</v>
      </c>
      <c r="AV12" s="80" t="s">
        <v>3</v>
      </c>
      <c r="AW12" s="80" t="s">
        <v>3</v>
      </c>
      <c r="AX12" s="80" t="s">
        <v>3</v>
      </c>
      <c r="AY12" s="80" t="s">
        <v>3</v>
      </c>
      <c r="AZ12" s="80" t="s">
        <v>3</v>
      </c>
      <c r="BA12" s="80" t="s">
        <v>3</v>
      </c>
      <c r="BB12" s="80" t="s">
        <v>3</v>
      </c>
      <c r="BC12" s="80" t="s">
        <v>3</v>
      </c>
      <c r="BD12" s="80" t="s">
        <v>3</v>
      </c>
      <c r="BE12" s="80" t="s">
        <v>3</v>
      </c>
      <c r="BF12" s="80" t="s">
        <v>3</v>
      </c>
      <c r="BG12" s="80" t="s">
        <v>3</v>
      </c>
      <c r="BH12" s="80" t="s">
        <v>3</v>
      </c>
      <c r="BI12" s="134" t="s">
        <v>3</v>
      </c>
    </row>
    <row r="13" spans="1:64" s="89" customFormat="1" ht="30" customHeight="1">
      <c r="A13" s="85" t="s">
        <v>202</v>
      </c>
      <c r="B13" s="86" t="s">
        <v>203</v>
      </c>
      <c r="C13" s="87" t="s">
        <v>158</v>
      </c>
      <c r="D13" s="88">
        <v>152.69999999999999</v>
      </c>
      <c r="E13" s="88">
        <v>281.89999999999998</v>
      </c>
      <c r="F13" s="88">
        <v>243.7</v>
      </c>
      <c r="G13" s="88">
        <v>236.60000000000002</v>
      </c>
      <c r="H13" s="88">
        <v>234.9</v>
      </c>
      <c r="I13" s="88">
        <v>389.29999999999995</v>
      </c>
      <c r="J13" s="88">
        <v>439.9</v>
      </c>
      <c r="K13" s="88">
        <v>295.2</v>
      </c>
      <c r="L13" s="88">
        <v>318</v>
      </c>
      <c r="M13" s="88">
        <v>299.10000000000002</v>
      </c>
      <c r="N13" s="88">
        <v>313.77828099999999</v>
      </c>
      <c r="O13" s="88">
        <v>375.404</v>
      </c>
      <c r="P13" s="88">
        <v>388.66771299999999</v>
      </c>
      <c r="Q13" s="88">
        <v>392.32348100000002</v>
      </c>
      <c r="R13" s="88">
        <v>414.62475700000005</v>
      </c>
      <c r="S13" s="88">
        <v>425.39917700000001</v>
      </c>
      <c r="T13" s="88">
        <v>543.67633899999998</v>
      </c>
      <c r="U13" s="88">
        <v>581.42334800000003</v>
      </c>
      <c r="V13" s="88">
        <v>675.85851600000001</v>
      </c>
      <c r="W13" s="88">
        <v>702.1445389999999</v>
      </c>
      <c r="X13" s="88">
        <v>777.76907900000003</v>
      </c>
      <c r="Y13" s="88">
        <v>1057.6356430000001</v>
      </c>
      <c r="Z13" s="88">
        <v>1152.9983319999999</v>
      </c>
      <c r="AA13" s="88">
        <v>1243.4263489999998</v>
      </c>
      <c r="AB13" s="88">
        <v>1433.636669</v>
      </c>
      <c r="AC13" s="88">
        <v>1637.773447</v>
      </c>
      <c r="AD13" s="88">
        <v>1894.4232690000001</v>
      </c>
      <c r="AE13" s="88">
        <v>2035.723958</v>
      </c>
      <c r="AF13" s="88">
        <v>2112.404</v>
      </c>
      <c r="AG13" s="88">
        <v>2157.624691</v>
      </c>
      <c r="AH13" s="88">
        <v>1904.4656249999998</v>
      </c>
      <c r="AI13" s="88">
        <v>2029.5726180000001</v>
      </c>
      <c r="AJ13" s="88">
        <v>2142.9326410000003</v>
      </c>
      <c r="AK13" s="88">
        <v>2236.9454559999999</v>
      </c>
      <c r="AL13" s="88">
        <v>2288.2401</v>
      </c>
      <c r="AM13" s="88">
        <v>2351.209691</v>
      </c>
      <c r="AN13" s="88">
        <v>2527.8030280000003</v>
      </c>
      <c r="AO13" s="88">
        <v>2671.272238</v>
      </c>
      <c r="AP13" s="88">
        <v>2847.4545180000005</v>
      </c>
      <c r="AQ13" s="88">
        <v>2981.7073439999999</v>
      </c>
      <c r="AR13" s="88">
        <v>3080.3172199999999</v>
      </c>
      <c r="AS13" s="88">
        <v>3246.2396879999997</v>
      </c>
      <c r="AT13" s="88">
        <v>3679.8175419999998</v>
      </c>
      <c r="AU13" s="88">
        <v>3905.7394840000002</v>
      </c>
      <c r="AV13" s="88">
        <v>4074.706862</v>
      </c>
      <c r="AW13" s="88">
        <v>4275.9018670000005</v>
      </c>
      <c r="AX13" s="88">
        <v>4435.920083</v>
      </c>
      <c r="AY13" s="88">
        <v>4527.8598050000001</v>
      </c>
      <c r="AZ13" s="88">
        <v>4678.7174689999993</v>
      </c>
      <c r="BA13" s="88">
        <v>4782.1076910000002</v>
      </c>
      <c r="BB13" s="88">
        <v>4901.3464089999998</v>
      </c>
      <c r="BC13" s="88">
        <v>4938.9673810000004</v>
      </c>
      <c r="BD13" s="88">
        <v>5043.5772939999997</v>
      </c>
      <c r="BE13" s="88">
        <v>5199.1835279999996</v>
      </c>
      <c r="BF13" s="88">
        <v>5367.9138789999997</v>
      </c>
      <c r="BG13" s="88">
        <v>5442.8359209999999</v>
      </c>
      <c r="BH13" s="88">
        <v>5493.3645530000003</v>
      </c>
      <c r="BI13" s="135">
        <f t="shared" ref="BI13:BI35" si="1">(BH13-BG13)/ABS(BG13)</f>
        <v>9.2835118922190395E-3</v>
      </c>
    </row>
    <row r="14" spans="1:64" s="76" customFormat="1" ht="30" customHeight="1">
      <c r="A14" s="83" t="s">
        <v>97</v>
      </c>
      <c r="B14" s="84" t="s">
        <v>98</v>
      </c>
      <c r="C14" s="79"/>
      <c r="D14" s="74">
        <v>126.54300000000001</v>
      </c>
      <c r="E14" s="74">
        <v>226.399</v>
      </c>
      <c r="F14" s="74">
        <v>196.74600000000001</v>
      </c>
      <c r="G14" s="74">
        <v>188.14400000000001</v>
      </c>
      <c r="H14" s="74">
        <v>186.67400000000001</v>
      </c>
      <c r="I14" s="74">
        <v>318.755</v>
      </c>
      <c r="J14" s="74">
        <v>361.82600000000002</v>
      </c>
      <c r="K14" s="74">
        <v>240.24299999999999</v>
      </c>
      <c r="L14" s="74">
        <v>260.93700000000001</v>
      </c>
      <c r="M14" s="74">
        <v>244.88</v>
      </c>
      <c r="N14" s="74">
        <v>257.31</v>
      </c>
      <c r="O14" s="74">
        <v>308.64</v>
      </c>
      <c r="P14" s="74">
        <v>320.40199999999999</v>
      </c>
      <c r="Q14" s="74">
        <v>324.95600000000002</v>
      </c>
      <c r="R14" s="74">
        <v>342.66783800000002</v>
      </c>
      <c r="S14" s="74">
        <v>351.28699999999998</v>
      </c>
      <c r="T14" s="74">
        <v>451.00299999999999</v>
      </c>
      <c r="U14" s="74">
        <v>479.10500000000002</v>
      </c>
      <c r="V14" s="74">
        <v>552.74300000000005</v>
      </c>
      <c r="W14" s="74">
        <v>569.74359600000003</v>
      </c>
      <c r="X14" s="74">
        <v>627.71222</v>
      </c>
      <c r="Y14" s="74">
        <v>842.77057200000002</v>
      </c>
      <c r="Z14" s="74">
        <v>914.17683099999999</v>
      </c>
      <c r="AA14" s="74">
        <v>976.66742399999998</v>
      </c>
      <c r="AB14" s="74">
        <v>1124.361101</v>
      </c>
      <c r="AC14" s="74">
        <v>1278.9479939999999</v>
      </c>
      <c r="AD14" s="74">
        <v>1468.4640900000002</v>
      </c>
      <c r="AE14" s="74">
        <v>1541.400112</v>
      </c>
      <c r="AF14" s="74">
        <v>1567.024341</v>
      </c>
      <c r="AG14" s="74">
        <v>1574.9692540000001</v>
      </c>
      <c r="AH14" s="74">
        <v>1326.083691</v>
      </c>
      <c r="AI14" s="74">
        <v>1376.393276</v>
      </c>
      <c r="AJ14" s="74">
        <v>1420.220419</v>
      </c>
      <c r="AK14" s="74">
        <v>1439.061091</v>
      </c>
      <c r="AL14" s="74">
        <v>1441.0409299999999</v>
      </c>
      <c r="AM14" s="74">
        <v>1442.4455190000001</v>
      </c>
      <c r="AN14" s="74">
        <v>1524.7607230000001</v>
      </c>
      <c r="AO14" s="74">
        <v>1572.6237209999999</v>
      </c>
      <c r="AP14" s="74">
        <v>1650.9246900000001</v>
      </c>
      <c r="AQ14" s="74">
        <v>1695.3942709999999</v>
      </c>
      <c r="AR14" s="74">
        <v>1731.0330750000001</v>
      </c>
      <c r="AS14" s="74">
        <v>1827.051381</v>
      </c>
      <c r="AT14" s="74">
        <v>2071.6810569999998</v>
      </c>
      <c r="AU14" s="74">
        <v>2209.6574300000002</v>
      </c>
      <c r="AV14" s="74">
        <v>2323.5973819999999</v>
      </c>
      <c r="AW14" s="74">
        <v>2439.0466959999999</v>
      </c>
      <c r="AX14" s="74">
        <v>2524.507846</v>
      </c>
      <c r="AY14" s="74">
        <v>2604.6216039999999</v>
      </c>
      <c r="AZ14" s="74">
        <v>2712.0780679999998</v>
      </c>
      <c r="BA14" s="74">
        <v>2778.4015629999999</v>
      </c>
      <c r="BB14" s="74">
        <v>2856.457269</v>
      </c>
      <c r="BC14" s="74">
        <v>2906.7103139999999</v>
      </c>
      <c r="BD14" s="74">
        <v>2956.2906400000002</v>
      </c>
      <c r="BE14" s="74">
        <v>3057.5762570000002</v>
      </c>
      <c r="BF14" s="74">
        <v>3167.5621900000001</v>
      </c>
      <c r="BG14" s="74">
        <v>3160.6456790000002</v>
      </c>
      <c r="BH14" s="74">
        <v>3169.9271050000002</v>
      </c>
      <c r="BI14" s="133">
        <f t="shared" si="1"/>
        <v>2.9365601027877856E-3</v>
      </c>
      <c r="BJ14" s="75"/>
      <c r="BK14" s="75"/>
      <c r="BL14" s="90"/>
    </row>
    <row r="15" spans="1:64" ht="15.75" customHeight="1">
      <c r="A15" s="77" t="s">
        <v>120</v>
      </c>
      <c r="B15" s="78" t="s">
        <v>116</v>
      </c>
      <c r="C15" s="79"/>
      <c r="D15" s="80" t="s">
        <v>3</v>
      </c>
      <c r="E15" s="80" t="s">
        <v>3</v>
      </c>
      <c r="F15" s="80" t="s">
        <v>3</v>
      </c>
      <c r="G15" s="80" t="s">
        <v>3</v>
      </c>
      <c r="H15" s="80" t="s">
        <v>3</v>
      </c>
      <c r="I15" s="80" t="s">
        <v>3</v>
      </c>
      <c r="J15" s="80" t="s">
        <v>3</v>
      </c>
      <c r="K15" s="80" t="s">
        <v>3</v>
      </c>
      <c r="L15" s="80" t="s">
        <v>3</v>
      </c>
      <c r="M15" s="80" t="s">
        <v>3</v>
      </c>
      <c r="N15" s="80" t="s">
        <v>3</v>
      </c>
      <c r="O15" s="80" t="s">
        <v>3</v>
      </c>
      <c r="P15" s="80" t="s">
        <v>3</v>
      </c>
      <c r="Q15" s="80" t="s">
        <v>3</v>
      </c>
      <c r="R15" s="80" t="s">
        <v>3</v>
      </c>
      <c r="S15" s="80" t="s">
        <v>3</v>
      </c>
      <c r="T15" s="80" t="s">
        <v>3</v>
      </c>
      <c r="U15" s="80" t="s">
        <v>3</v>
      </c>
      <c r="V15" s="80" t="s">
        <v>3</v>
      </c>
      <c r="W15" s="80" t="s">
        <v>3</v>
      </c>
      <c r="X15" s="80" t="s">
        <v>3</v>
      </c>
      <c r="Y15" s="80" t="s">
        <v>3</v>
      </c>
      <c r="Z15" s="80" t="s">
        <v>3</v>
      </c>
      <c r="AA15" s="80" t="s">
        <v>3</v>
      </c>
      <c r="AB15" s="80" t="s">
        <v>3</v>
      </c>
      <c r="AC15" s="80" t="s">
        <v>3</v>
      </c>
      <c r="AD15" s="80" t="s">
        <v>3</v>
      </c>
      <c r="AE15" s="80" t="s">
        <v>3</v>
      </c>
      <c r="AF15" s="80" t="s">
        <v>3</v>
      </c>
      <c r="AG15" s="80" t="s">
        <v>3</v>
      </c>
      <c r="AH15" s="80" t="s">
        <v>3</v>
      </c>
      <c r="AI15" s="80" t="s">
        <v>3</v>
      </c>
      <c r="AJ15" s="80" t="s">
        <v>3</v>
      </c>
      <c r="AK15" s="80" t="s">
        <v>3</v>
      </c>
      <c r="AL15" s="80" t="s">
        <v>3</v>
      </c>
      <c r="AM15" s="80" t="s">
        <v>3</v>
      </c>
      <c r="AN15" s="80" t="s">
        <v>3</v>
      </c>
      <c r="AO15" s="80" t="s">
        <v>3</v>
      </c>
      <c r="AP15" s="80" t="s">
        <v>3</v>
      </c>
      <c r="AQ15" s="80" t="s">
        <v>3</v>
      </c>
      <c r="AR15" s="80" t="s">
        <v>3</v>
      </c>
      <c r="AS15" s="80" t="s">
        <v>3</v>
      </c>
      <c r="AT15" s="80">
        <v>879.99345919999996</v>
      </c>
      <c r="AU15" s="80">
        <v>934.45248159999994</v>
      </c>
      <c r="AV15" s="80">
        <v>957.9973040000001</v>
      </c>
      <c r="AW15" s="80">
        <v>980.5789552</v>
      </c>
      <c r="AX15" s="80">
        <v>1031.1184144000001</v>
      </c>
      <c r="AY15" s="80">
        <v>1068.7848976</v>
      </c>
      <c r="AZ15" s="80">
        <v>1113.8560560000001</v>
      </c>
      <c r="BA15" s="80">
        <v>1135.3208959999999</v>
      </c>
      <c r="BB15" s="80">
        <v>1180.5550304000001</v>
      </c>
      <c r="BC15" s="80">
        <v>1205.8184080000001</v>
      </c>
      <c r="BD15" s="80">
        <v>1242.9559727999999</v>
      </c>
      <c r="BE15" s="80">
        <v>1309.3787503999999</v>
      </c>
      <c r="BF15" s="80">
        <v>1373.6114928000002</v>
      </c>
      <c r="BG15" s="80">
        <v>1477.4556832000001</v>
      </c>
      <c r="BH15" s="80">
        <v>1508.884781</v>
      </c>
      <c r="BI15" s="136">
        <f t="shared" si="1"/>
        <v>2.1272447057043415E-2</v>
      </c>
      <c r="BJ15" s="91"/>
      <c r="BK15" s="91"/>
      <c r="BL15" s="91"/>
    </row>
    <row r="16" spans="1:64" ht="15.75" customHeight="1">
      <c r="A16" s="77" t="s">
        <v>121</v>
      </c>
      <c r="B16" s="78" t="s">
        <v>117</v>
      </c>
      <c r="C16" s="79"/>
      <c r="D16" s="80" t="s">
        <v>3</v>
      </c>
      <c r="E16" s="80" t="s">
        <v>3</v>
      </c>
      <c r="F16" s="80" t="s">
        <v>3</v>
      </c>
      <c r="G16" s="80" t="s">
        <v>3</v>
      </c>
      <c r="H16" s="80" t="s">
        <v>3</v>
      </c>
      <c r="I16" s="80" t="s">
        <v>3</v>
      </c>
      <c r="J16" s="80" t="s">
        <v>3</v>
      </c>
      <c r="K16" s="80" t="s">
        <v>3</v>
      </c>
      <c r="L16" s="80" t="s">
        <v>3</v>
      </c>
      <c r="M16" s="80" t="s">
        <v>3</v>
      </c>
      <c r="N16" s="80" t="s">
        <v>3</v>
      </c>
      <c r="O16" s="80" t="s">
        <v>3</v>
      </c>
      <c r="P16" s="80" t="s">
        <v>3</v>
      </c>
      <c r="Q16" s="80" t="s">
        <v>3</v>
      </c>
      <c r="R16" s="80" t="s">
        <v>3</v>
      </c>
      <c r="S16" s="80" t="s">
        <v>3</v>
      </c>
      <c r="T16" s="80" t="s">
        <v>3</v>
      </c>
      <c r="U16" s="80" t="s">
        <v>3</v>
      </c>
      <c r="V16" s="80" t="s">
        <v>3</v>
      </c>
      <c r="W16" s="80" t="s">
        <v>3</v>
      </c>
      <c r="X16" s="80" t="s">
        <v>3</v>
      </c>
      <c r="Y16" s="80" t="s">
        <v>3</v>
      </c>
      <c r="Z16" s="80" t="s">
        <v>3</v>
      </c>
      <c r="AA16" s="80" t="s">
        <v>3</v>
      </c>
      <c r="AB16" s="80" t="s">
        <v>3</v>
      </c>
      <c r="AC16" s="80" t="s">
        <v>3</v>
      </c>
      <c r="AD16" s="80" t="s">
        <v>3</v>
      </c>
      <c r="AE16" s="80" t="s">
        <v>3</v>
      </c>
      <c r="AF16" s="80" t="s">
        <v>3</v>
      </c>
      <c r="AG16" s="80" t="s">
        <v>3</v>
      </c>
      <c r="AH16" s="80" t="s">
        <v>3</v>
      </c>
      <c r="AI16" s="80" t="s">
        <v>3</v>
      </c>
      <c r="AJ16" s="80" t="s">
        <v>3</v>
      </c>
      <c r="AK16" s="80" t="s">
        <v>3</v>
      </c>
      <c r="AL16" s="80" t="s">
        <v>3</v>
      </c>
      <c r="AM16" s="80" t="s">
        <v>3</v>
      </c>
      <c r="AN16" s="80" t="s">
        <v>3</v>
      </c>
      <c r="AO16" s="80" t="s">
        <v>3</v>
      </c>
      <c r="AP16" s="80" t="s">
        <v>3</v>
      </c>
      <c r="AQ16" s="80" t="s">
        <v>3</v>
      </c>
      <c r="AR16" s="80" t="s">
        <v>3</v>
      </c>
      <c r="AS16" s="80" t="s">
        <v>3</v>
      </c>
      <c r="AT16" s="80">
        <v>1017.4455107999997</v>
      </c>
      <c r="AU16" s="80">
        <v>1089.1065724000002</v>
      </c>
      <c r="AV16" s="80">
        <v>1176.8726149999998</v>
      </c>
      <c r="AW16" s="80">
        <v>1253.1034517999999</v>
      </c>
      <c r="AX16" s="80">
        <v>1270.3715075999999</v>
      </c>
      <c r="AY16" s="80">
        <v>1300.8912624</v>
      </c>
      <c r="AZ16" s="80">
        <v>1346.7740069999998</v>
      </c>
      <c r="BA16" s="80">
        <v>1376.6690449999999</v>
      </c>
      <c r="BB16" s="80">
        <v>1403.2068995999998</v>
      </c>
      <c r="BC16" s="80">
        <v>1419.7241319999998</v>
      </c>
      <c r="BD16" s="80">
        <v>1423.3372452000003</v>
      </c>
      <c r="BE16" s="80">
        <v>1436.5790906000002</v>
      </c>
      <c r="BF16" s="80">
        <v>1481.9843481999999</v>
      </c>
      <c r="BG16" s="80">
        <v>1368.9428889700002</v>
      </c>
      <c r="BH16" s="80">
        <v>1347.9132840000002</v>
      </c>
      <c r="BI16" s="136">
        <f t="shared" si="1"/>
        <v>-1.5361930099087494E-2</v>
      </c>
      <c r="BJ16" s="90"/>
      <c r="BK16" s="90"/>
      <c r="BL16" s="90"/>
    </row>
    <row r="17" spans="1:281" ht="15.75" customHeight="1">
      <c r="A17" s="77" t="s">
        <v>122</v>
      </c>
      <c r="B17" s="78" t="s">
        <v>118</v>
      </c>
      <c r="C17" s="79"/>
      <c r="D17" s="80" t="s">
        <v>3</v>
      </c>
      <c r="E17" s="80" t="s">
        <v>3</v>
      </c>
      <c r="F17" s="80" t="s">
        <v>3</v>
      </c>
      <c r="G17" s="80" t="s">
        <v>3</v>
      </c>
      <c r="H17" s="80" t="s">
        <v>3</v>
      </c>
      <c r="I17" s="80" t="s">
        <v>3</v>
      </c>
      <c r="J17" s="80" t="s">
        <v>3</v>
      </c>
      <c r="K17" s="80" t="s">
        <v>3</v>
      </c>
      <c r="L17" s="80" t="s">
        <v>3</v>
      </c>
      <c r="M17" s="80" t="s">
        <v>3</v>
      </c>
      <c r="N17" s="80" t="s">
        <v>3</v>
      </c>
      <c r="O17" s="80" t="s">
        <v>3</v>
      </c>
      <c r="P17" s="80" t="s">
        <v>3</v>
      </c>
      <c r="Q17" s="80" t="s">
        <v>3</v>
      </c>
      <c r="R17" s="80" t="s">
        <v>3</v>
      </c>
      <c r="S17" s="80" t="s">
        <v>3</v>
      </c>
      <c r="T17" s="80" t="s">
        <v>3</v>
      </c>
      <c r="U17" s="80" t="s">
        <v>3</v>
      </c>
      <c r="V17" s="80" t="s">
        <v>3</v>
      </c>
      <c r="W17" s="80" t="s">
        <v>3</v>
      </c>
      <c r="X17" s="80" t="s">
        <v>3</v>
      </c>
      <c r="Y17" s="80" t="s">
        <v>3</v>
      </c>
      <c r="Z17" s="80" t="s">
        <v>3</v>
      </c>
      <c r="AA17" s="80" t="s">
        <v>3</v>
      </c>
      <c r="AB17" s="80" t="s">
        <v>3</v>
      </c>
      <c r="AC17" s="80" t="s">
        <v>3</v>
      </c>
      <c r="AD17" s="80" t="s">
        <v>3</v>
      </c>
      <c r="AE17" s="80" t="s">
        <v>3</v>
      </c>
      <c r="AF17" s="80" t="s">
        <v>3</v>
      </c>
      <c r="AG17" s="80" t="s">
        <v>3</v>
      </c>
      <c r="AH17" s="80" t="s">
        <v>3</v>
      </c>
      <c r="AI17" s="80" t="s">
        <v>3</v>
      </c>
      <c r="AJ17" s="80" t="s">
        <v>3</v>
      </c>
      <c r="AK17" s="80" t="s">
        <v>3</v>
      </c>
      <c r="AL17" s="80" t="s">
        <v>3</v>
      </c>
      <c r="AM17" s="80" t="s">
        <v>3</v>
      </c>
      <c r="AN17" s="80" t="s">
        <v>3</v>
      </c>
      <c r="AO17" s="80" t="s">
        <v>3</v>
      </c>
      <c r="AP17" s="80" t="s">
        <v>3</v>
      </c>
      <c r="AQ17" s="80" t="s">
        <v>3</v>
      </c>
      <c r="AR17" s="80" t="s">
        <v>3</v>
      </c>
      <c r="AS17" s="80" t="s">
        <v>3</v>
      </c>
      <c r="AT17" s="80">
        <v>174.242087</v>
      </c>
      <c r="AU17" s="80">
        <v>186.098376</v>
      </c>
      <c r="AV17" s="80">
        <v>188.727463</v>
      </c>
      <c r="AW17" s="80">
        <v>205.36428900000001</v>
      </c>
      <c r="AX17" s="80">
        <v>223.01792399999999</v>
      </c>
      <c r="AY17" s="80">
        <v>234.94544400000001</v>
      </c>
      <c r="AZ17" s="80">
        <v>251.44800499999999</v>
      </c>
      <c r="BA17" s="80">
        <v>266.41162200000002</v>
      </c>
      <c r="BB17" s="80">
        <v>272.69533899999999</v>
      </c>
      <c r="BC17" s="80">
        <v>281.16777400000001</v>
      </c>
      <c r="BD17" s="80">
        <v>289.99742199999997</v>
      </c>
      <c r="BE17" s="80">
        <v>311.61841600000002</v>
      </c>
      <c r="BF17" s="80">
        <v>311.96634899999998</v>
      </c>
      <c r="BG17" s="80">
        <v>314.24710683000001</v>
      </c>
      <c r="BH17" s="80">
        <v>313.12903999999997</v>
      </c>
      <c r="BI17" s="136">
        <f t="shared" si="1"/>
        <v>-3.5579224301494645E-3</v>
      </c>
      <c r="BJ17" s="90"/>
      <c r="BK17" s="90"/>
      <c r="BL17" s="90"/>
    </row>
    <row r="18" spans="1:281" s="76" customFormat="1" ht="30" customHeight="1">
      <c r="A18" s="83" t="s">
        <v>99</v>
      </c>
      <c r="B18" s="84" t="s">
        <v>100</v>
      </c>
      <c r="C18" s="79" t="s">
        <v>158</v>
      </c>
      <c r="D18" s="74">
        <v>26.23</v>
      </c>
      <c r="E18" s="74">
        <v>55.515000000000001</v>
      </c>
      <c r="F18" s="74">
        <v>46.957999999999998</v>
      </c>
      <c r="G18" s="74">
        <v>48.393000000000001</v>
      </c>
      <c r="H18" s="74">
        <v>48.292000000000002</v>
      </c>
      <c r="I18" s="74">
        <v>70.503</v>
      </c>
      <c r="J18" s="74">
        <v>78.072000000000003</v>
      </c>
      <c r="K18" s="74">
        <v>55.008000000000003</v>
      </c>
      <c r="L18" s="74">
        <v>57.085999999999999</v>
      </c>
      <c r="M18" s="74">
        <v>54.228999999999999</v>
      </c>
      <c r="N18" s="74">
        <v>56.468000000000004</v>
      </c>
      <c r="O18" s="74">
        <v>66.765000000000001</v>
      </c>
      <c r="P18" s="74">
        <v>68.266000000000005</v>
      </c>
      <c r="Q18" s="74">
        <v>67.367000000000004</v>
      </c>
      <c r="R18" s="74">
        <v>71.956918999999999</v>
      </c>
      <c r="S18" s="74">
        <v>74.111954999999995</v>
      </c>
      <c r="T18" s="74">
        <v>92.673511999999988</v>
      </c>
      <c r="U18" s="74">
        <v>102.318264</v>
      </c>
      <c r="V18" s="74">
        <v>123.115329</v>
      </c>
      <c r="W18" s="74">
        <v>132.40094299999998</v>
      </c>
      <c r="X18" s="74">
        <v>150.056859</v>
      </c>
      <c r="Y18" s="74">
        <v>214.865071</v>
      </c>
      <c r="Z18" s="74">
        <v>238.82150100000001</v>
      </c>
      <c r="AA18" s="74">
        <v>266.75892499999998</v>
      </c>
      <c r="AB18" s="74">
        <v>309.27557000000002</v>
      </c>
      <c r="AC18" s="74">
        <v>358.82545300000004</v>
      </c>
      <c r="AD18" s="74">
        <v>425.95917900000001</v>
      </c>
      <c r="AE18" s="74">
        <v>494.323846</v>
      </c>
      <c r="AF18" s="74">
        <v>545.39055299999995</v>
      </c>
      <c r="AG18" s="74">
        <v>582.65543700000001</v>
      </c>
      <c r="AH18" s="74">
        <v>578.381934</v>
      </c>
      <c r="AI18" s="74">
        <v>653.17934200000002</v>
      </c>
      <c r="AJ18" s="74">
        <v>722.712222</v>
      </c>
      <c r="AK18" s="74">
        <v>797.884365</v>
      </c>
      <c r="AL18" s="74">
        <v>847.19916999999998</v>
      </c>
      <c r="AM18" s="74">
        <v>908.76417200000003</v>
      </c>
      <c r="AN18" s="74">
        <v>1003.0423050000001</v>
      </c>
      <c r="AO18" s="74">
        <v>1098.6485170000001</v>
      </c>
      <c r="AP18" s="74">
        <v>1196.529828</v>
      </c>
      <c r="AQ18" s="74">
        <v>1286.313073</v>
      </c>
      <c r="AR18" s="74">
        <v>1349.2841450000001</v>
      </c>
      <c r="AS18" s="74">
        <v>1419.1883069999999</v>
      </c>
      <c r="AT18" s="74">
        <v>1608.136485</v>
      </c>
      <c r="AU18" s="74">
        <v>1696.082054</v>
      </c>
      <c r="AV18" s="74">
        <v>1751.1094800000001</v>
      </c>
      <c r="AW18" s="74">
        <v>1836.8551709999999</v>
      </c>
      <c r="AX18" s="74">
        <v>1911.412237</v>
      </c>
      <c r="AY18" s="74">
        <v>1923.2382009999999</v>
      </c>
      <c r="AZ18" s="74">
        <v>1966.6394009999999</v>
      </c>
      <c r="BA18" s="74">
        <v>2003.706128</v>
      </c>
      <c r="BB18" s="74">
        <v>2044.88914</v>
      </c>
      <c r="BC18" s="74">
        <v>2032.257067</v>
      </c>
      <c r="BD18" s="74">
        <v>2087.286654</v>
      </c>
      <c r="BE18" s="74">
        <v>2141.6072709999999</v>
      </c>
      <c r="BF18" s="74">
        <v>2200.3516890000001</v>
      </c>
      <c r="BG18" s="74">
        <v>2282.1902420000001</v>
      </c>
      <c r="BH18" s="74">
        <v>2323.4374480000001</v>
      </c>
      <c r="BI18" s="133">
        <f t="shared" si="1"/>
        <v>1.8073517816750005E-2</v>
      </c>
    </row>
    <row r="19" spans="1:281" ht="15.75" customHeight="1">
      <c r="A19" s="77" t="s">
        <v>120</v>
      </c>
      <c r="B19" s="78" t="s">
        <v>116</v>
      </c>
      <c r="C19" s="79"/>
      <c r="D19" s="80" t="s">
        <v>3</v>
      </c>
      <c r="E19" s="80" t="s">
        <v>3</v>
      </c>
      <c r="F19" s="80" t="s">
        <v>3</v>
      </c>
      <c r="G19" s="80" t="s">
        <v>3</v>
      </c>
      <c r="H19" s="80" t="s">
        <v>3</v>
      </c>
      <c r="I19" s="80" t="s">
        <v>3</v>
      </c>
      <c r="J19" s="80" t="s">
        <v>3</v>
      </c>
      <c r="K19" s="80" t="s">
        <v>3</v>
      </c>
      <c r="L19" s="80" t="s">
        <v>3</v>
      </c>
      <c r="M19" s="80" t="s">
        <v>3</v>
      </c>
      <c r="N19" s="80" t="s">
        <v>3</v>
      </c>
      <c r="O19" s="80" t="s">
        <v>3</v>
      </c>
      <c r="P19" s="80" t="s">
        <v>3</v>
      </c>
      <c r="Q19" s="80" t="s">
        <v>3</v>
      </c>
      <c r="R19" s="80" t="s">
        <v>3</v>
      </c>
      <c r="S19" s="80" t="s">
        <v>3</v>
      </c>
      <c r="T19" s="80" t="s">
        <v>3</v>
      </c>
      <c r="U19" s="80" t="s">
        <v>3</v>
      </c>
      <c r="V19" s="80" t="s">
        <v>3</v>
      </c>
      <c r="W19" s="80" t="s">
        <v>3</v>
      </c>
      <c r="X19" s="80" t="s">
        <v>3</v>
      </c>
      <c r="Y19" s="80" t="s">
        <v>3</v>
      </c>
      <c r="Z19" s="80" t="s">
        <v>3</v>
      </c>
      <c r="AA19" s="80" t="s">
        <v>3</v>
      </c>
      <c r="AB19" s="80" t="s">
        <v>3</v>
      </c>
      <c r="AC19" s="80" t="s">
        <v>3</v>
      </c>
      <c r="AD19" s="80" t="s">
        <v>3</v>
      </c>
      <c r="AE19" s="80" t="s">
        <v>3</v>
      </c>
      <c r="AF19" s="80" t="s">
        <v>3</v>
      </c>
      <c r="AG19" s="80" t="s">
        <v>3</v>
      </c>
      <c r="AH19" s="80" t="s">
        <v>3</v>
      </c>
      <c r="AI19" s="80" t="s">
        <v>3</v>
      </c>
      <c r="AJ19" s="80" t="s">
        <v>3</v>
      </c>
      <c r="AK19" s="80" t="s">
        <v>3</v>
      </c>
      <c r="AL19" s="80" t="s">
        <v>3</v>
      </c>
      <c r="AM19" s="80" t="s">
        <v>3</v>
      </c>
      <c r="AN19" s="80" t="s">
        <v>3</v>
      </c>
      <c r="AO19" s="80" t="s">
        <v>3</v>
      </c>
      <c r="AP19" s="80" t="s">
        <v>3</v>
      </c>
      <c r="AQ19" s="80" t="s">
        <v>3</v>
      </c>
      <c r="AR19" s="80" t="s">
        <v>3</v>
      </c>
      <c r="AS19" s="80" t="s">
        <v>3</v>
      </c>
      <c r="AT19" s="80">
        <v>953.44130559999996</v>
      </c>
      <c r="AU19" s="80">
        <v>1001.1089216</v>
      </c>
      <c r="AV19" s="80">
        <v>1020.4528640000001</v>
      </c>
      <c r="AW19" s="80">
        <v>1051.7270784</v>
      </c>
      <c r="AX19" s="80">
        <v>1098.2506656</v>
      </c>
      <c r="AY19" s="80">
        <v>1084.9080303999999</v>
      </c>
      <c r="AZ19" s="80">
        <v>1123.5161536000001</v>
      </c>
      <c r="BA19" s="80">
        <v>1141.4878543999998</v>
      </c>
      <c r="BB19" s="80">
        <v>1163.9775184</v>
      </c>
      <c r="BC19" s="80">
        <v>1186.7970384</v>
      </c>
      <c r="BD19" s="80">
        <v>1217.2027136000002</v>
      </c>
      <c r="BE19" s="80">
        <v>1248.5053487999999</v>
      </c>
      <c r="BF19" s="80">
        <v>1288.3207968000002</v>
      </c>
      <c r="BG19" s="80">
        <v>1358.1032</v>
      </c>
      <c r="BH19" s="80">
        <v>1396.8364799999999</v>
      </c>
      <c r="BI19" s="136">
        <f t="shared" si="1"/>
        <v>2.8520130134440387E-2</v>
      </c>
      <c r="BJ19" s="91"/>
      <c r="BK19" s="91"/>
      <c r="BL19" s="91"/>
    </row>
    <row r="20" spans="1:281" ht="15.75" customHeight="1">
      <c r="A20" s="77" t="s">
        <v>121</v>
      </c>
      <c r="B20" s="78" t="s">
        <v>117</v>
      </c>
      <c r="C20" s="79"/>
      <c r="D20" s="80" t="s">
        <v>3</v>
      </c>
      <c r="E20" s="80" t="s">
        <v>3</v>
      </c>
      <c r="F20" s="80" t="s">
        <v>3</v>
      </c>
      <c r="G20" s="80" t="s">
        <v>3</v>
      </c>
      <c r="H20" s="80" t="s">
        <v>3</v>
      </c>
      <c r="I20" s="80" t="s">
        <v>3</v>
      </c>
      <c r="J20" s="80" t="s">
        <v>3</v>
      </c>
      <c r="K20" s="80" t="s">
        <v>3</v>
      </c>
      <c r="L20" s="80" t="s">
        <v>3</v>
      </c>
      <c r="M20" s="80" t="s">
        <v>3</v>
      </c>
      <c r="N20" s="80" t="s">
        <v>3</v>
      </c>
      <c r="O20" s="80" t="s">
        <v>3</v>
      </c>
      <c r="P20" s="80" t="s">
        <v>3</v>
      </c>
      <c r="Q20" s="80" t="s">
        <v>3</v>
      </c>
      <c r="R20" s="80" t="s">
        <v>3</v>
      </c>
      <c r="S20" s="80" t="s">
        <v>3</v>
      </c>
      <c r="T20" s="80" t="s">
        <v>3</v>
      </c>
      <c r="U20" s="80" t="s">
        <v>3</v>
      </c>
      <c r="V20" s="80" t="s">
        <v>3</v>
      </c>
      <c r="W20" s="80" t="s">
        <v>3</v>
      </c>
      <c r="X20" s="80" t="s">
        <v>3</v>
      </c>
      <c r="Y20" s="80" t="s">
        <v>3</v>
      </c>
      <c r="Z20" s="80" t="s">
        <v>3</v>
      </c>
      <c r="AA20" s="80" t="s">
        <v>3</v>
      </c>
      <c r="AB20" s="80" t="s">
        <v>3</v>
      </c>
      <c r="AC20" s="80" t="s">
        <v>3</v>
      </c>
      <c r="AD20" s="80" t="s">
        <v>3</v>
      </c>
      <c r="AE20" s="80" t="s">
        <v>3</v>
      </c>
      <c r="AF20" s="80" t="s">
        <v>3</v>
      </c>
      <c r="AG20" s="80" t="s">
        <v>3</v>
      </c>
      <c r="AH20" s="80" t="s">
        <v>3</v>
      </c>
      <c r="AI20" s="80" t="s">
        <v>3</v>
      </c>
      <c r="AJ20" s="80" t="s">
        <v>3</v>
      </c>
      <c r="AK20" s="80" t="s">
        <v>3</v>
      </c>
      <c r="AL20" s="80" t="s">
        <v>3</v>
      </c>
      <c r="AM20" s="80" t="s">
        <v>3</v>
      </c>
      <c r="AN20" s="80" t="s">
        <v>3</v>
      </c>
      <c r="AO20" s="80" t="s">
        <v>3</v>
      </c>
      <c r="AP20" s="80" t="s">
        <v>3</v>
      </c>
      <c r="AQ20" s="80" t="s">
        <v>3</v>
      </c>
      <c r="AR20" s="80" t="s">
        <v>3</v>
      </c>
      <c r="AS20" s="80" t="s">
        <v>3</v>
      </c>
      <c r="AT20" s="80">
        <v>521.99886540000011</v>
      </c>
      <c r="AU20" s="80">
        <v>549.85510539999996</v>
      </c>
      <c r="AV20" s="80">
        <v>582.57367799999997</v>
      </c>
      <c r="AW20" s="80">
        <v>626.06246059999989</v>
      </c>
      <c r="AX20" s="80">
        <v>646.41014040000005</v>
      </c>
      <c r="AY20" s="80">
        <v>666.83639760000005</v>
      </c>
      <c r="AZ20" s="80">
        <v>661.72133339999982</v>
      </c>
      <c r="BA20" s="80">
        <v>672.95252960000016</v>
      </c>
      <c r="BB20" s="80">
        <v>686.62583659999996</v>
      </c>
      <c r="BC20" s="80">
        <v>652.23987459999989</v>
      </c>
      <c r="BD20" s="80">
        <v>669.76519739999981</v>
      </c>
      <c r="BE20" s="80">
        <v>681.5204662000001</v>
      </c>
      <c r="BF20" s="80">
        <v>701.10310219999997</v>
      </c>
      <c r="BG20" s="80">
        <v>704.55361300000004</v>
      </c>
      <c r="BH20" s="80">
        <v>702.84207100000026</v>
      </c>
      <c r="BI20" s="136">
        <f t="shared" si="1"/>
        <v>-2.4292572891820245E-3</v>
      </c>
    </row>
    <row r="21" spans="1:281" ht="15.75" customHeight="1">
      <c r="A21" s="77" t="s">
        <v>122</v>
      </c>
      <c r="B21" s="78" t="s">
        <v>118</v>
      </c>
      <c r="C21" s="79"/>
      <c r="D21" s="80" t="s">
        <v>3</v>
      </c>
      <c r="E21" s="80" t="s">
        <v>3</v>
      </c>
      <c r="F21" s="80" t="s">
        <v>3</v>
      </c>
      <c r="G21" s="80" t="s">
        <v>3</v>
      </c>
      <c r="H21" s="80" t="s">
        <v>3</v>
      </c>
      <c r="I21" s="80" t="s">
        <v>3</v>
      </c>
      <c r="J21" s="80" t="s">
        <v>3</v>
      </c>
      <c r="K21" s="80" t="s">
        <v>3</v>
      </c>
      <c r="L21" s="80" t="s">
        <v>3</v>
      </c>
      <c r="M21" s="80" t="s">
        <v>3</v>
      </c>
      <c r="N21" s="80" t="s">
        <v>3</v>
      </c>
      <c r="O21" s="80" t="s">
        <v>3</v>
      </c>
      <c r="P21" s="80" t="s">
        <v>3</v>
      </c>
      <c r="Q21" s="80" t="s">
        <v>3</v>
      </c>
      <c r="R21" s="80" t="s">
        <v>3</v>
      </c>
      <c r="S21" s="80" t="s">
        <v>3</v>
      </c>
      <c r="T21" s="80" t="s">
        <v>3</v>
      </c>
      <c r="U21" s="80" t="s">
        <v>3</v>
      </c>
      <c r="V21" s="80" t="s">
        <v>3</v>
      </c>
      <c r="W21" s="80" t="s">
        <v>3</v>
      </c>
      <c r="X21" s="80" t="s">
        <v>3</v>
      </c>
      <c r="Y21" s="80" t="s">
        <v>3</v>
      </c>
      <c r="Z21" s="80" t="s">
        <v>3</v>
      </c>
      <c r="AA21" s="80" t="s">
        <v>3</v>
      </c>
      <c r="AB21" s="80" t="s">
        <v>3</v>
      </c>
      <c r="AC21" s="80" t="s">
        <v>3</v>
      </c>
      <c r="AD21" s="80" t="s">
        <v>3</v>
      </c>
      <c r="AE21" s="80" t="s">
        <v>3</v>
      </c>
      <c r="AF21" s="80" t="s">
        <v>3</v>
      </c>
      <c r="AG21" s="80" t="s">
        <v>3</v>
      </c>
      <c r="AH21" s="80" t="s">
        <v>3</v>
      </c>
      <c r="AI21" s="80" t="s">
        <v>3</v>
      </c>
      <c r="AJ21" s="80" t="s">
        <v>3</v>
      </c>
      <c r="AK21" s="80" t="s">
        <v>3</v>
      </c>
      <c r="AL21" s="80" t="s">
        <v>3</v>
      </c>
      <c r="AM21" s="80" t="s">
        <v>3</v>
      </c>
      <c r="AN21" s="80" t="s">
        <v>3</v>
      </c>
      <c r="AO21" s="80" t="s">
        <v>3</v>
      </c>
      <c r="AP21" s="80" t="s">
        <v>3</v>
      </c>
      <c r="AQ21" s="80" t="s">
        <v>3</v>
      </c>
      <c r="AR21" s="80" t="s">
        <v>3</v>
      </c>
      <c r="AS21" s="80" t="s">
        <v>3</v>
      </c>
      <c r="AT21" s="80">
        <v>132.696314</v>
      </c>
      <c r="AU21" s="80">
        <v>145.11802700000001</v>
      </c>
      <c r="AV21" s="80">
        <v>148.08293800000001</v>
      </c>
      <c r="AW21" s="80">
        <v>159.06563199999999</v>
      </c>
      <c r="AX21" s="80">
        <v>166.751431</v>
      </c>
      <c r="AY21" s="80">
        <v>171.493773</v>
      </c>
      <c r="AZ21" s="80">
        <v>181.401914</v>
      </c>
      <c r="BA21" s="80">
        <v>189.26574400000001</v>
      </c>
      <c r="BB21" s="80">
        <v>194.285785</v>
      </c>
      <c r="BC21" s="80">
        <v>193.22015300000001</v>
      </c>
      <c r="BD21" s="80">
        <v>200.31874300000001</v>
      </c>
      <c r="BE21" s="80">
        <v>211.581456</v>
      </c>
      <c r="BF21" s="80">
        <v>210.92778999999999</v>
      </c>
      <c r="BG21" s="80">
        <v>219.53342900000001</v>
      </c>
      <c r="BH21" s="80">
        <v>223.75889699999999</v>
      </c>
      <c r="BI21" s="136">
        <f t="shared" si="1"/>
        <v>1.9247492371651416E-2</v>
      </c>
    </row>
    <row r="22" spans="1:281" s="76" customFormat="1" ht="30" customHeight="1">
      <c r="A22" s="83" t="s">
        <v>149</v>
      </c>
      <c r="B22" s="84" t="s">
        <v>148</v>
      </c>
      <c r="C22" s="79"/>
      <c r="D22" s="74">
        <f t="shared" ref="D22:AI22" si="2">D35</f>
        <v>152.69999999999999</v>
      </c>
      <c r="E22" s="74">
        <f t="shared" si="2"/>
        <v>281.89999999999998</v>
      </c>
      <c r="F22" s="74">
        <f t="shared" si="2"/>
        <v>243.7</v>
      </c>
      <c r="G22" s="74">
        <f t="shared" si="2"/>
        <v>236.60000000000002</v>
      </c>
      <c r="H22" s="74">
        <f t="shared" si="2"/>
        <v>234.9</v>
      </c>
      <c r="I22" s="74">
        <f t="shared" si="2"/>
        <v>389.29999999999995</v>
      </c>
      <c r="J22" s="74">
        <f t="shared" si="2"/>
        <v>439.9</v>
      </c>
      <c r="K22" s="74">
        <f t="shared" si="2"/>
        <v>295.2</v>
      </c>
      <c r="L22" s="74">
        <f t="shared" si="2"/>
        <v>318</v>
      </c>
      <c r="M22" s="74">
        <f t="shared" si="2"/>
        <v>299.10000000000002</v>
      </c>
      <c r="N22" s="74">
        <f t="shared" si="2"/>
        <v>313.77828099999999</v>
      </c>
      <c r="O22" s="74">
        <f t="shared" si="2"/>
        <v>375.404</v>
      </c>
      <c r="P22" s="74">
        <f t="shared" si="2"/>
        <v>388.66771299999999</v>
      </c>
      <c r="Q22" s="74">
        <f t="shared" si="2"/>
        <v>392.32348100000002</v>
      </c>
      <c r="R22" s="74">
        <f t="shared" si="2"/>
        <v>414.62475700000005</v>
      </c>
      <c r="S22" s="74">
        <f t="shared" si="2"/>
        <v>425.39917700000001</v>
      </c>
      <c r="T22" s="74">
        <f t="shared" si="2"/>
        <v>543.67633899999998</v>
      </c>
      <c r="U22" s="74">
        <f t="shared" si="2"/>
        <v>581.42334800000003</v>
      </c>
      <c r="V22" s="74">
        <f t="shared" si="2"/>
        <v>675.85851600000001</v>
      </c>
      <c r="W22" s="74">
        <f t="shared" si="2"/>
        <v>702.1445389999999</v>
      </c>
      <c r="X22" s="74">
        <f t="shared" si="2"/>
        <v>777.76907900000003</v>
      </c>
      <c r="Y22" s="74">
        <f t="shared" si="2"/>
        <v>1057.6356430000001</v>
      </c>
      <c r="Z22" s="74">
        <f t="shared" si="2"/>
        <v>1152.9983319999999</v>
      </c>
      <c r="AA22" s="74">
        <f t="shared" si="2"/>
        <v>1243.4263489999998</v>
      </c>
      <c r="AB22" s="74">
        <f t="shared" si="2"/>
        <v>1433.636669</v>
      </c>
      <c r="AC22" s="74">
        <f t="shared" si="2"/>
        <v>1637.773447</v>
      </c>
      <c r="AD22" s="74">
        <f t="shared" si="2"/>
        <v>1894.4232690000001</v>
      </c>
      <c r="AE22" s="74">
        <f t="shared" si="2"/>
        <v>2035.723958</v>
      </c>
      <c r="AF22" s="74">
        <f t="shared" si="2"/>
        <v>2112.404</v>
      </c>
      <c r="AG22" s="74">
        <f t="shared" si="2"/>
        <v>2157.624691</v>
      </c>
      <c r="AH22" s="74">
        <f t="shared" si="2"/>
        <v>1904.4656249999998</v>
      </c>
      <c r="AI22" s="74">
        <f t="shared" si="2"/>
        <v>2029.5726180000001</v>
      </c>
      <c r="AJ22" s="74">
        <f t="shared" ref="AJ22:BF22" si="3">AJ35</f>
        <v>2142.9326410000003</v>
      </c>
      <c r="AK22" s="74">
        <f t="shared" si="3"/>
        <v>2236.9454559999999</v>
      </c>
      <c r="AL22" s="74">
        <f t="shared" si="3"/>
        <v>2288.2401</v>
      </c>
      <c r="AM22" s="74">
        <f t="shared" si="3"/>
        <v>2351.209691</v>
      </c>
      <c r="AN22" s="74">
        <f t="shared" si="3"/>
        <v>2527.8030280000003</v>
      </c>
      <c r="AO22" s="74">
        <f t="shared" si="3"/>
        <v>2671.272238</v>
      </c>
      <c r="AP22" s="74">
        <f t="shared" si="3"/>
        <v>2847.4545180000005</v>
      </c>
      <c r="AQ22" s="74">
        <f t="shared" si="3"/>
        <v>2981.7073439999999</v>
      </c>
      <c r="AR22" s="74">
        <f t="shared" si="3"/>
        <v>3080.3172199999999</v>
      </c>
      <c r="AS22" s="74">
        <f t="shared" si="3"/>
        <v>3246.2396879999997</v>
      </c>
      <c r="AT22" s="74">
        <f t="shared" si="3"/>
        <v>3679.8175419999998</v>
      </c>
      <c r="AU22" s="74">
        <f t="shared" si="3"/>
        <v>3905.7394840000002</v>
      </c>
      <c r="AV22" s="74">
        <f t="shared" si="3"/>
        <v>4074.706862</v>
      </c>
      <c r="AW22" s="74">
        <f t="shared" si="3"/>
        <v>4275.9018670000005</v>
      </c>
      <c r="AX22" s="74">
        <f t="shared" si="3"/>
        <v>4435.920083</v>
      </c>
      <c r="AY22" s="74">
        <f t="shared" si="3"/>
        <v>4527.8598050000001</v>
      </c>
      <c r="AZ22" s="74">
        <f t="shared" si="3"/>
        <v>4678.7174689999993</v>
      </c>
      <c r="BA22" s="74">
        <f t="shared" si="3"/>
        <v>4782.1076910000002</v>
      </c>
      <c r="BB22" s="74">
        <f t="shared" si="3"/>
        <v>4901.3464089999998</v>
      </c>
      <c r="BC22" s="74">
        <f t="shared" si="3"/>
        <v>4938.9673810000004</v>
      </c>
      <c r="BD22" s="74">
        <f t="shared" si="3"/>
        <v>5043.5772939999997</v>
      </c>
      <c r="BE22" s="74">
        <f t="shared" si="3"/>
        <v>5199.1835279999996</v>
      </c>
      <c r="BF22" s="74">
        <f t="shared" si="3"/>
        <v>5367.9138789999997</v>
      </c>
      <c r="BG22" s="74">
        <f>BG35</f>
        <v>5442.8359209999999</v>
      </c>
      <c r="BH22" s="74">
        <f>BH35</f>
        <v>5493.3645530000003</v>
      </c>
      <c r="BI22" s="133">
        <f t="shared" si="1"/>
        <v>9.2835118922190395E-3</v>
      </c>
      <c r="BJ22" s="75"/>
      <c r="BK22" s="92"/>
      <c r="BL22" s="92"/>
      <c r="BM22" s="92"/>
      <c r="BN22" s="92"/>
      <c r="BO22" s="92"/>
      <c r="BP22" s="92"/>
    </row>
    <row r="23" spans="1:281" s="76" customFormat="1" ht="30" customHeight="1">
      <c r="A23" s="83" t="s">
        <v>97</v>
      </c>
      <c r="B23" s="84" t="s">
        <v>98</v>
      </c>
      <c r="C23" s="79"/>
      <c r="D23" s="74">
        <v>126.54300000000001</v>
      </c>
      <c r="E23" s="74">
        <v>226.399</v>
      </c>
      <c r="F23" s="74">
        <v>196.74600000000001</v>
      </c>
      <c r="G23" s="74">
        <v>188.14400000000001</v>
      </c>
      <c r="H23" s="74">
        <v>186.67400000000001</v>
      </c>
      <c r="I23" s="74">
        <v>318.755</v>
      </c>
      <c r="J23" s="74">
        <v>361.82600000000002</v>
      </c>
      <c r="K23" s="74">
        <v>240.24299999999999</v>
      </c>
      <c r="L23" s="74">
        <v>260.93700000000001</v>
      </c>
      <c r="M23" s="74">
        <v>244.88</v>
      </c>
      <c r="N23" s="74">
        <v>257.31</v>
      </c>
      <c r="O23" s="74">
        <v>308.64</v>
      </c>
      <c r="P23" s="74">
        <v>320.40199999999999</v>
      </c>
      <c r="Q23" s="74">
        <v>324.95600000000002</v>
      </c>
      <c r="R23" s="74">
        <v>342.66783800000002</v>
      </c>
      <c r="S23" s="74">
        <v>351.28699999999998</v>
      </c>
      <c r="T23" s="74">
        <v>451.00299999999999</v>
      </c>
      <c r="U23" s="74">
        <v>479.10500000000002</v>
      </c>
      <c r="V23" s="74">
        <v>552.74300000000005</v>
      </c>
      <c r="W23" s="74">
        <v>569.74359600000003</v>
      </c>
      <c r="X23" s="74">
        <v>627.71222</v>
      </c>
      <c r="Y23" s="74">
        <v>842.77057200000002</v>
      </c>
      <c r="Z23" s="74">
        <v>914.17683099999999</v>
      </c>
      <c r="AA23" s="74">
        <v>976.66742399999998</v>
      </c>
      <c r="AB23" s="74">
        <v>1124.361101</v>
      </c>
      <c r="AC23" s="74">
        <v>1278.9479939999999</v>
      </c>
      <c r="AD23" s="74">
        <v>1468.4640900000002</v>
      </c>
      <c r="AE23" s="74">
        <v>1541.400112</v>
      </c>
      <c r="AF23" s="74">
        <v>1567.024341</v>
      </c>
      <c r="AG23" s="74">
        <v>1574.9692540000001</v>
      </c>
      <c r="AH23" s="74">
        <v>1326.083691</v>
      </c>
      <c r="AI23" s="74">
        <v>1376.393276</v>
      </c>
      <c r="AJ23" s="74">
        <v>1420.220419</v>
      </c>
      <c r="AK23" s="74">
        <v>1439.061091</v>
      </c>
      <c r="AL23" s="74">
        <v>1441.0409299999999</v>
      </c>
      <c r="AM23" s="74">
        <v>1442.4455190000001</v>
      </c>
      <c r="AN23" s="74">
        <v>1524.7607230000001</v>
      </c>
      <c r="AO23" s="74">
        <v>1572.6237209999999</v>
      </c>
      <c r="AP23" s="74">
        <v>1650.9246900000001</v>
      </c>
      <c r="AQ23" s="74">
        <v>1695.3942709999999</v>
      </c>
      <c r="AR23" s="74">
        <v>1731.0330750000001</v>
      </c>
      <c r="AS23" s="74">
        <v>1827.051381</v>
      </c>
      <c r="AT23" s="74">
        <v>2071.6810569999998</v>
      </c>
      <c r="AU23" s="74">
        <v>2209.6574300000002</v>
      </c>
      <c r="AV23" s="74">
        <v>2323.5973819999999</v>
      </c>
      <c r="AW23" s="74">
        <v>2439.0466959999999</v>
      </c>
      <c r="AX23" s="74">
        <v>2524.507846</v>
      </c>
      <c r="AY23" s="74">
        <v>2604.6216039999999</v>
      </c>
      <c r="AZ23" s="74">
        <v>2712.0780679999998</v>
      </c>
      <c r="BA23" s="74">
        <v>2778.4015629999999</v>
      </c>
      <c r="BB23" s="74">
        <v>2856.457269</v>
      </c>
      <c r="BC23" s="74">
        <v>2906.7103139999999</v>
      </c>
      <c r="BD23" s="74">
        <v>2956.2906400000002</v>
      </c>
      <c r="BE23" s="74">
        <v>3057.5762570000002</v>
      </c>
      <c r="BF23" s="74">
        <v>3167.5621900000001</v>
      </c>
      <c r="BG23" s="74">
        <v>3160.6456790000002</v>
      </c>
      <c r="BH23" s="74">
        <v>3169.9271050000002</v>
      </c>
      <c r="BI23" s="133">
        <f t="shared" si="1"/>
        <v>2.9365601027877856E-3</v>
      </c>
      <c r="BJ23" s="75"/>
    </row>
    <row r="24" spans="1:281">
      <c r="A24" s="93" t="s">
        <v>152</v>
      </c>
      <c r="B24" s="77" t="s">
        <v>150</v>
      </c>
      <c r="C24" s="79"/>
      <c r="D24" s="94" t="s">
        <v>193</v>
      </c>
      <c r="E24" s="94" t="s">
        <v>193</v>
      </c>
      <c r="F24" s="94" t="s">
        <v>193</v>
      </c>
      <c r="G24" s="94" t="s">
        <v>193</v>
      </c>
      <c r="H24" s="94" t="s">
        <v>193</v>
      </c>
      <c r="I24" s="94" t="s">
        <v>193</v>
      </c>
      <c r="J24" s="94" t="s">
        <v>193</v>
      </c>
      <c r="K24" s="94" t="s">
        <v>193</v>
      </c>
      <c r="L24" s="94" t="s">
        <v>193</v>
      </c>
      <c r="M24" s="94" t="s">
        <v>193</v>
      </c>
      <c r="N24" s="94" t="s">
        <v>193</v>
      </c>
      <c r="O24" s="94" t="s">
        <v>193</v>
      </c>
      <c r="P24" s="94" t="s">
        <v>193</v>
      </c>
      <c r="Q24" s="94" t="s">
        <v>193</v>
      </c>
      <c r="R24" s="94" t="s">
        <v>193</v>
      </c>
      <c r="S24" s="94" t="s">
        <v>193</v>
      </c>
      <c r="T24" s="94" t="s">
        <v>193</v>
      </c>
      <c r="U24" s="94" t="s">
        <v>193</v>
      </c>
      <c r="V24" s="94" t="s">
        <v>193</v>
      </c>
      <c r="W24" s="94" t="s">
        <v>193</v>
      </c>
      <c r="X24" s="94" t="s">
        <v>193</v>
      </c>
      <c r="Y24" s="94" t="s">
        <v>193</v>
      </c>
      <c r="Z24" s="94" t="s">
        <v>193</v>
      </c>
      <c r="AA24" s="94" t="s">
        <v>193</v>
      </c>
      <c r="AB24" s="94" t="s">
        <v>193</v>
      </c>
      <c r="AC24" s="94" t="s">
        <v>193</v>
      </c>
      <c r="AD24" s="94" t="s">
        <v>193</v>
      </c>
      <c r="AE24" s="94">
        <v>600.70077800000001</v>
      </c>
      <c r="AF24" s="94">
        <v>608.51814300000001</v>
      </c>
      <c r="AG24" s="94">
        <v>603.90078500000004</v>
      </c>
      <c r="AH24" s="94">
        <v>437.73302599999994</v>
      </c>
      <c r="AI24" s="94">
        <v>507.98429300000004</v>
      </c>
      <c r="AJ24" s="94">
        <v>537.05178899999999</v>
      </c>
      <c r="AK24" s="94">
        <v>550.91690799999992</v>
      </c>
      <c r="AL24" s="94">
        <v>544.67970300000002</v>
      </c>
      <c r="AM24" s="94">
        <v>546.24532399999998</v>
      </c>
      <c r="AN24" s="94">
        <v>566.76797899999997</v>
      </c>
      <c r="AO24" s="94">
        <v>584.53962299999989</v>
      </c>
      <c r="AP24" s="94">
        <v>612.44376099999988</v>
      </c>
      <c r="AQ24" s="94">
        <v>634.50606500000004</v>
      </c>
      <c r="AR24" s="94">
        <v>657.71006900000009</v>
      </c>
      <c r="AS24" s="94">
        <v>693.68050800000003</v>
      </c>
      <c r="AT24" s="94">
        <v>689.29600999999991</v>
      </c>
      <c r="AU24" s="94">
        <v>732.03830699999992</v>
      </c>
      <c r="AV24" s="94">
        <v>762.59862600000008</v>
      </c>
      <c r="AW24" s="94">
        <v>821.11425400000007</v>
      </c>
      <c r="AX24" s="94">
        <v>868.0197179999999</v>
      </c>
      <c r="AY24" s="94">
        <v>913.88689899999997</v>
      </c>
      <c r="AZ24" s="94">
        <v>957.03252399999997</v>
      </c>
      <c r="BA24" s="94">
        <v>1001.1459320000001</v>
      </c>
      <c r="BB24" s="94">
        <v>1043.88041</v>
      </c>
      <c r="BC24" s="94">
        <v>1086.9119620000001</v>
      </c>
      <c r="BD24" s="94">
        <v>1137.152638</v>
      </c>
      <c r="BE24" s="94">
        <v>1192.9547280000002</v>
      </c>
      <c r="BF24" s="94">
        <v>1287.380637</v>
      </c>
      <c r="BG24" s="94">
        <v>1397.985451</v>
      </c>
      <c r="BH24" s="94">
        <v>1436.4717249999999</v>
      </c>
      <c r="BI24" s="136">
        <f t="shared" si="1"/>
        <v>2.7529810108159608E-2</v>
      </c>
      <c r="BJ24" s="95"/>
      <c r="BK24" s="95"/>
      <c r="BL24" s="95"/>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96"/>
      <c r="DD24" s="96"/>
      <c r="DE24" s="96"/>
      <c r="DF24" s="96"/>
      <c r="DG24" s="96"/>
      <c r="DH24" s="96"/>
      <c r="DI24" s="96"/>
      <c r="DJ24" s="96"/>
      <c r="DK24" s="96"/>
      <c r="DL24" s="96"/>
      <c r="DM24" s="96"/>
      <c r="DN24" s="96"/>
      <c r="DO24" s="96"/>
      <c r="DP24" s="96"/>
      <c r="DQ24" s="96"/>
      <c r="DR24" s="96"/>
      <c r="DS24" s="96"/>
      <c r="DT24" s="96"/>
      <c r="DU24" s="96"/>
      <c r="DV24" s="96"/>
      <c r="DW24" s="96"/>
      <c r="DX24" s="96"/>
      <c r="DY24" s="96"/>
      <c r="DZ24" s="96"/>
      <c r="EA24" s="96"/>
      <c r="EB24" s="96"/>
      <c r="EC24" s="96"/>
      <c r="ED24" s="96"/>
      <c r="EE24" s="96"/>
      <c r="EF24" s="96"/>
      <c r="EG24" s="96"/>
      <c r="EH24" s="96"/>
      <c r="EI24" s="96"/>
      <c r="EJ24" s="96"/>
      <c r="EK24" s="96"/>
      <c r="EL24" s="96"/>
      <c r="EM24" s="96"/>
      <c r="EN24" s="96"/>
      <c r="EO24" s="96"/>
      <c r="EP24" s="96"/>
      <c r="EQ24" s="96"/>
      <c r="ER24" s="96"/>
      <c r="ES24" s="96"/>
      <c r="ET24" s="96"/>
      <c r="EU24" s="96"/>
      <c r="EV24" s="96"/>
      <c r="EW24" s="96"/>
      <c r="EX24" s="96"/>
      <c r="EY24" s="96"/>
      <c r="EZ24" s="96"/>
      <c r="FA24" s="96"/>
      <c r="FB24" s="96"/>
      <c r="FC24" s="96"/>
      <c r="FD24" s="96"/>
      <c r="FE24" s="96"/>
      <c r="FF24" s="96"/>
      <c r="FG24" s="96"/>
      <c r="FH24" s="96"/>
      <c r="FI24" s="96"/>
      <c r="FJ24" s="96"/>
      <c r="FK24" s="96"/>
      <c r="FL24" s="96"/>
      <c r="FM24" s="96"/>
      <c r="FN24" s="96"/>
      <c r="FO24" s="96"/>
      <c r="FP24" s="96"/>
      <c r="FQ24" s="96"/>
      <c r="FR24" s="96"/>
      <c r="FS24" s="96"/>
      <c r="FT24" s="96"/>
      <c r="FU24" s="96"/>
      <c r="FV24" s="96"/>
      <c r="FW24" s="96"/>
      <c r="FX24" s="96"/>
      <c r="FY24" s="96"/>
      <c r="FZ24" s="96"/>
      <c r="GA24" s="96"/>
      <c r="GB24" s="96"/>
      <c r="GC24" s="96"/>
      <c r="GD24" s="96"/>
      <c r="GE24" s="96"/>
      <c r="GF24" s="96"/>
      <c r="GG24" s="96"/>
      <c r="GH24" s="96"/>
      <c r="GI24" s="96"/>
      <c r="GJ24" s="96"/>
      <c r="GK24" s="96"/>
      <c r="GL24" s="96"/>
      <c r="GM24" s="96"/>
      <c r="GN24" s="96"/>
      <c r="GO24" s="96"/>
      <c r="GP24" s="96"/>
      <c r="GQ24" s="96"/>
      <c r="GR24" s="96"/>
      <c r="GS24" s="96"/>
      <c r="GT24" s="96"/>
      <c r="GU24" s="96"/>
      <c r="GV24" s="96"/>
      <c r="GW24" s="96"/>
      <c r="GX24" s="96"/>
      <c r="GY24" s="96"/>
      <c r="GZ24" s="96"/>
      <c r="HA24" s="96"/>
      <c r="HB24" s="96"/>
      <c r="HC24" s="96"/>
      <c r="HD24" s="96"/>
      <c r="HE24" s="96"/>
      <c r="HF24" s="96"/>
      <c r="HG24" s="96"/>
      <c r="HH24" s="96"/>
      <c r="HI24" s="96"/>
      <c r="HJ24" s="96"/>
      <c r="HK24" s="96"/>
      <c r="HL24" s="96"/>
      <c r="HM24" s="96"/>
      <c r="HN24" s="96"/>
      <c r="HO24" s="96"/>
      <c r="HP24" s="96"/>
      <c r="HQ24" s="96"/>
      <c r="HR24" s="96"/>
      <c r="HS24" s="96"/>
      <c r="HT24" s="96"/>
      <c r="HU24" s="96"/>
      <c r="HV24" s="96"/>
      <c r="HW24" s="96"/>
      <c r="HX24" s="96"/>
      <c r="HY24" s="96"/>
      <c r="HZ24" s="96"/>
      <c r="IA24" s="96"/>
      <c r="IB24" s="96"/>
      <c r="IC24" s="96"/>
      <c r="ID24" s="96"/>
      <c r="IE24" s="96"/>
      <c r="IF24" s="96"/>
      <c r="IG24" s="96"/>
      <c r="IH24" s="96"/>
      <c r="II24" s="96"/>
      <c r="IJ24" s="96"/>
      <c r="IK24" s="96"/>
      <c r="IL24" s="96"/>
      <c r="IM24" s="96"/>
      <c r="IN24" s="96"/>
      <c r="IO24" s="96"/>
      <c r="IP24" s="96"/>
      <c r="IQ24" s="96"/>
      <c r="IR24" s="96"/>
      <c r="IS24" s="96"/>
      <c r="IT24" s="96"/>
      <c r="IU24" s="96"/>
      <c r="IV24" s="96"/>
      <c r="IW24" s="96"/>
      <c r="IX24" s="96"/>
      <c r="IY24" s="96"/>
      <c r="IZ24" s="96"/>
      <c r="JA24" s="96"/>
      <c r="JB24" s="96"/>
      <c r="JC24" s="96"/>
      <c r="JD24" s="96"/>
      <c r="JE24" s="96"/>
      <c r="JF24" s="96"/>
      <c r="JG24" s="96"/>
      <c r="JH24" s="96"/>
      <c r="JI24" s="96"/>
      <c r="JJ24" s="96"/>
      <c r="JK24" s="96"/>
      <c r="JL24" s="96"/>
      <c r="JM24" s="96"/>
      <c r="JN24" s="96"/>
      <c r="JO24" s="96"/>
      <c r="JP24" s="96"/>
      <c r="JQ24" s="96"/>
      <c r="JR24" s="96"/>
      <c r="JS24" s="96"/>
      <c r="JT24" s="96"/>
      <c r="JU24" s="96"/>
    </row>
    <row r="25" spans="1:281">
      <c r="A25" s="93" t="s">
        <v>153</v>
      </c>
      <c r="B25" s="77" t="s">
        <v>151</v>
      </c>
      <c r="C25" s="79"/>
      <c r="D25" s="94" t="s">
        <v>193</v>
      </c>
      <c r="E25" s="94" t="s">
        <v>193</v>
      </c>
      <c r="F25" s="94" t="s">
        <v>193</v>
      </c>
      <c r="G25" s="94" t="s">
        <v>193</v>
      </c>
      <c r="H25" s="94" t="s">
        <v>193</v>
      </c>
      <c r="I25" s="94" t="s">
        <v>193</v>
      </c>
      <c r="J25" s="94" t="s">
        <v>193</v>
      </c>
      <c r="K25" s="94" t="s">
        <v>193</v>
      </c>
      <c r="L25" s="94" t="s">
        <v>193</v>
      </c>
      <c r="M25" s="94" t="s">
        <v>193</v>
      </c>
      <c r="N25" s="94" t="s">
        <v>193</v>
      </c>
      <c r="O25" s="94" t="s">
        <v>193</v>
      </c>
      <c r="P25" s="94" t="s">
        <v>193</v>
      </c>
      <c r="Q25" s="94" t="s">
        <v>193</v>
      </c>
      <c r="R25" s="94" t="s">
        <v>193</v>
      </c>
      <c r="S25" s="94" t="s">
        <v>193</v>
      </c>
      <c r="T25" s="94" t="s">
        <v>193</v>
      </c>
      <c r="U25" s="94" t="s">
        <v>193</v>
      </c>
      <c r="V25" s="94" t="s">
        <v>193</v>
      </c>
      <c r="W25" s="94" t="s">
        <v>193</v>
      </c>
      <c r="X25" s="94" t="s">
        <v>193</v>
      </c>
      <c r="Y25" s="94" t="s">
        <v>193</v>
      </c>
      <c r="Z25" s="94" t="s">
        <v>193</v>
      </c>
      <c r="AA25" s="94" t="s">
        <v>193</v>
      </c>
      <c r="AB25" s="94" t="s">
        <v>193</v>
      </c>
      <c r="AC25" s="94" t="s">
        <v>193</v>
      </c>
      <c r="AD25" s="94" t="s">
        <v>193</v>
      </c>
      <c r="AE25" s="94">
        <v>940.69933400000002</v>
      </c>
      <c r="AF25" s="94">
        <v>958.50619800000004</v>
      </c>
      <c r="AG25" s="94">
        <v>971.06846900000005</v>
      </c>
      <c r="AH25" s="94">
        <v>888.39065300000016</v>
      </c>
      <c r="AI25" s="94">
        <v>868.41586200000006</v>
      </c>
      <c r="AJ25" s="94">
        <v>883.16863000000012</v>
      </c>
      <c r="AK25" s="94">
        <v>888.14418300000011</v>
      </c>
      <c r="AL25" s="94">
        <v>896.36122699999987</v>
      </c>
      <c r="AM25" s="94">
        <v>896.20019500000001</v>
      </c>
      <c r="AN25" s="94">
        <v>957.9927439999999</v>
      </c>
      <c r="AO25" s="94">
        <v>988.08409800000015</v>
      </c>
      <c r="AP25" s="94">
        <v>1038.4809290000001</v>
      </c>
      <c r="AQ25" s="94">
        <v>1060.8882060000001</v>
      </c>
      <c r="AR25" s="94">
        <v>1073.3230060000001</v>
      </c>
      <c r="AS25" s="94">
        <v>1133.3708730000001</v>
      </c>
      <c r="AT25" s="94">
        <v>1382.3850470000002</v>
      </c>
      <c r="AU25" s="94">
        <v>1477.6191229999999</v>
      </c>
      <c r="AV25" s="94">
        <v>1560.998756</v>
      </c>
      <c r="AW25" s="94">
        <v>1617.9324419999998</v>
      </c>
      <c r="AX25" s="94">
        <v>1656.488128</v>
      </c>
      <c r="AY25" s="94">
        <v>1690.7347050000001</v>
      </c>
      <c r="AZ25" s="94">
        <v>1755.0455440000003</v>
      </c>
      <c r="BA25" s="94">
        <v>1777.2556309999998</v>
      </c>
      <c r="BB25" s="94">
        <v>1812.5768589999998</v>
      </c>
      <c r="BC25" s="94">
        <v>1819.7983520000002</v>
      </c>
      <c r="BD25" s="94">
        <v>1819.1380019999997</v>
      </c>
      <c r="BE25" s="94">
        <v>1864.6215279999999</v>
      </c>
      <c r="BF25" s="94">
        <v>1880.181554</v>
      </c>
      <c r="BG25" s="94">
        <v>1762.660228</v>
      </c>
      <c r="BH25" s="94">
        <v>1733.4553800000001</v>
      </c>
      <c r="BI25" s="136">
        <f t="shared" si="1"/>
        <v>-1.6568620279778536E-2</v>
      </c>
      <c r="BJ25" s="95"/>
      <c r="BK25" s="95"/>
      <c r="BL25" s="95"/>
      <c r="BM25" s="96"/>
      <c r="BN25" s="96"/>
      <c r="BO25" s="96"/>
      <c r="BP25" s="96"/>
      <c r="BQ25" s="96"/>
      <c r="BR25" s="96"/>
      <c r="BS25" s="96"/>
      <c r="BT25" s="96"/>
      <c r="BU25" s="96"/>
      <c r="BV25" s="96"/>
      <c r="BW25" s="96"/>
      <c r="BX25" s="96"/>
      <c r="BY25" s="96"/>
      <c r="BZ25" s="96"/>
      <c r="CA25" s="96"/>
      <c r="CB25" s="96"/>
      <c r="CC25" s="96"/>
      <c r="CD25" s="96"/>
      <c r="CE25" s="96"/>
      <c r="CF25" s="96"/>
      <c r="CG25" s="96"/>
      <c r="CH25" s="96"/>
      <c r="CI25" s="96"/>
      <c r="CJ25" s="96"/>
      <c r="CK25" s="96"/>
      <c r="CL25" s="96"/>
      <c r="CM25" s="96"/>
      <c r="CN25" s="96"/>
      <c r="CO25" s="96"/>
      <c r="CP25" s="96"/>
      <c r="CQ25" s="96"/>
      <c r="CR25" s="96"/>
      <c r="CS25" s="96"/>
      <c r="CT25" s="96"/>
      <c r="CU25" s="96"/>
      <c r="CV25" s="96"/>
      <c r="CW25" s="96"/>
      <c r="CX25" s="96"/>
      <c r="CY25" s="96"/>
      <c r="CZ25" s="96"/>
      <c r="DA25" s="96"/>
      <c r="DB25" s="96"/>
      <c r="DC25" s="96"/>
      <c r="DD25" s="96"/>
      <c r="DE25" s="96"/>
      <c r="DF25" s="96"/>
      <c r="DG25" s="96"/>
      <c r="DH25" s="96"/>
      <c r="DI25" s="96"/>
      <c r="DJ25" s="96"/>
      <c r="DK25" s="96"/>
      <c r="DL25" s="96"/>
      <c r="DM25" s="96"/>
      <c r="DN25" s="96"/>
      <c r="DO25" s="96"/>
      <c r="DP25" s="96"/>
      <c r="DQ25" s="96"/>
      <c r="DR25" s="96"/>
      <c r="DS25" s="96"/>
      <c r="DT25" s="96"/>
      <c r="DU25" s="96"/>
      <c r="DV25" s="96"/>
      <c r="DW25" s="96"/>
      <c r="DX25" s="96"/>
      <c r="DY25" s="96"/>
      <c r="DZ25" s="96"/>
      <c r="EA25" s="96"/>
      <c r="EB25" s="96"/>
      <c r="EC25" s="96"/>
      <c r="ED25" s="96"/>
      <c r="EE25" s="96"/>
      <c r="EF25" s="96"/>
      <c r="EG25" s="96"/>
      <c r="EH25" s="96"/>
      <c r="EI25" s="96"/>
      <c r="EJ25" s="96"/>
      <c r="EK25" s="96"/>
      <c r="EL25" s="96"/>
      <c r="EM25" s="96"/>
      <c r="EN25" s="96"/>
      <c r="EO25" s="96"/>
      <c r="EP25" s="96"/>
      <c r="EQ25" s="96"/>
      <c r="ER25" s="96"/>
      <c r="ES25" s="96"/>
      <c r="ET25" s="96"/>
      <c r="EU25" s="96"/>
      <c r="EV25" s="96"/>
      <c r="EW25" s="96"/>
      <c r="EX25" s="96"/>
      <c r="EY25" s="96"/>
      <c r="EZ25" s="96"/>
      <c r="FA25" s="96"/>
      <c r="FB25" s="96"/>
      <c r="FC25" s="96"/>
      <c r="FD25" s="96"/>
      <c r="FE25" s="96"/>
      <c r="FF25" s="96"/>
      <c r="FG25" s="96"/>
      <c r="FH25" s="96"/>
      <c r="FI25" s="96"/>
      <c r="FJ25" s="96"/>
      <c r="FK25" s="96"/>
      <c r="FL25" s="96"/>
      <c r="FM25" s="96"/>
      <c r="FN25" s="96"/>
      <c r="FO25" s="96"/>
      <c r="FP25" s="96"/>
      <c r="FQ25" s="96"/>
      <c r="FR25" s="96"/>
      <c r="FS25" s="96"/>
      <c r="FT25" s="96"/>
      <c r="FU25" s="96"/>
      <c r="FV25" s="96"/>
      <c r="FW25" s="96"/>
      <c r="FX25" s="96"/>
      <c r="FY25" s="96"/>
      <c r="FZ25" s="96"/>
      <c r="GA25" s="96"/>
      <c r="GB25" s="96"/>
      <c r="GC25" s="96"/>
      <c r="GD25" s="96"/>
      <c r="GE25" s="96"/>
      <c r="GF25" s="96"/>
      <c r="GG25" s="96"/>
      <c r="GH25" s="96"/>
      <c r="GI25" s="96"/>
      <c r="GJ25" s="96"/>
      <c r="GK25" s="96"/>
      <c r="GL25" s="96"/>
      <c r="GM25" s="96"/>
      <c r="GN25" s="96"/>
      <c r="GO25" s="96"/>
      <c r="GP25" s="96"/>
      <c r="GQ25" s="96"/>
      <c r="GR25" s="96"/>
      <c r="GS25" s="96"/>
      <c r="GT25" s="96"/>
      <c r="GU25" s="96"/>
      <c r="GV25" s="96"/>
      <c r="GW25" s="96"/>
      <c r="GX25" s="96"/>
      <c r="GY25" s="96"/>
      <c r="GZ25" s="96"/>
      <c r="HA25" s="96"/>
      <c r="HB25" s="96"/>
      <c r="HC25" s="96"/>
      <c r="HD25" s="96"/>
      <c r="HE25" s="96"/>
      <c r="HF25" s="96"/>
      <c r="HG25" s="96"/>
      <c r="HH25" s="96"/>
      <c r="HI25" s="96"/>
      <c r="HJ25" s="96"/>
      <c r="HK25" s="96"/>
      <c r="HL25" s="96"/>
      <c r="HM25" s="96"/>
      <c r="HN25" s="96"/>
      <c r="HO25" s="96"/>
      <c r="HP25" s="96"/>
      <c r="HQ25" s="96"/>
      <c r="HR25" s="96"/>
      <c r="HS25" s="96"/>
      <c r="HT25" s="96"/>
      <c r="HU25" s="96"/>
      <c r="HV25" s="96"/>
      <c r="HW25" s="96"/>
      <c r="HX25" s="96"/>
      <c r="HY25" s="96"/>
      <c r="HZ25" s="96"/>
      <c r="IA25" s="96"/>
      <c r="IB25" s="96"/>
      <c r="IC25" s="96"/>
      <c r="ID25" s="96"/>
      <c r="IE25" s="96"/>
      <c r="IF25" s="96"/>
      <c r="IG25" s="96"/>
      <c r="IH25" s="96"/>
      <c r="II25" s="96"/>
      <c r="IJ25" s="96"/>
      <c r="IK25" s="96"/>
      <c r="IL25" s="96"/>
      <c r="IM25" s="96"/>
      <c r="IN25" s="96"/>
      <c r="IO25" s="96"/>
      <c r="IP25" s="96"/>
      <c r="IQ25" s="96"/>
      <c r="IR25" s="96"/>
      <c r="IS25" s="96"/>
      <c r="IT25" s="96"/>
      <c r="IU25" s="96"/>
      <c r="IV25" s="96"/>
      <c r="IW25" s="96"/>
      <c r="IX25" s="96"/>
      <c r="IY25" s="96"/>
      <c r="IZ25" s="96"/>
      <c r="JA25" s="96"/>
      <c r="JB25" s="96"/>
      <c r="JC25" s="96"/>
      <c r="JD25" s="96"/>
      <c r="JE25" s="96"/>
      <c r="JF25" s="96"/>
      <c r="JG25" s="96"/>
      <c r="JH25" s="96"/>
      <c r="JI25" s="96"/>
      <c r="JJ25" s="96"/>
      <c r="JK25" s="96"/>
      <c r="JL25" s="96"/>
      <c r="JM25" s="96"/>
      <c r="JN25" s="96"/>
      <c r="JO25" s="96"/>
      <c r="JP25" s="96"/>
      <c r="JQ25" s="96"/>
      <c r="JR25" s="96"/>
      <c r="JS25" s="96"/>
      <c r="JT25" s="96"/>
      <c r="JU25" s="96"/>
    </row>
    <row r="26" spans="1:281" ht="25.5" hidden="1" outlineLevel="1">
      <c r="A26" s="97" t="s">
        <v>156</v>
      </c>
      <c r="B26" s="98" t="s">
        <v>154</v>
      </c>
      <c r="C26" s="99"/>
      <c r="D26" s="80" t="s">
        <v>193</v>
      </c>
      <c r="E26" s="80" t="s">
        <v>193</v>
      </c>
      <c r="F26" s="80" t="s">
        <v>193</v>
      </c>
      <c r="G26" s="80" t="s">
        <v>193</v>
      </c>
      <c r="H26" s="80" t="s">
        <v>193</v>
      </c>
      <c r="I26" s="80" t="s">
        <v>193</v>
      </c>
      <c r="J26" s="80" t="s">
        <v>193</v>
      </c>
      <c r="K26" s="80" t="s">
        <v>193</v>
      </c>
      <c r="L26" s="80" t="s">
        <v>193</v>
      </c>
      <c r="M26" s="80" t="s">
        <v>193</v>
      </c>
      <c r="N26" s="80" t="s">
        <v>193</v>
      </c>
      <c r="O26" s="80" t="s">
        <v>193</v>
      </c>
      <c r="P26" s="80" t="s">
        <v>193</v>
      </c>
      <c r="Q26" s="80" t="s">
        <v>193</v>
      </c>
      <c r="R26" s="80" t="s">
        <v>193</v>
      </c>
      <c r="S26" s="80" t="s">
        <v>193</v>
      </c>
      <c r="T26" s="80" t="s">
        <v>193</v>
      </c>
      <c r="U26" s="80" t="s">
        <v>193</v>
      </c>
      <c r="V26" s="80" t="s">
        <v>193</v>
      </c>
      <c r="W26" s="80" t="s">
        <v>193</v>
      </c>
      <c r="X26" s="80" t="s">
        <v>193</v>
      </c>
      <c r="Y26" s="80" t="s">
        <v>193</v>
      </c>
      <c r="Z26" s="80" t="s">
        <v>193</v>
      </c>
      <c r="AA26" s="80" t="s">
        <v>193</v>
      </c>
      <c r="AB26" s="80" t="s">
        <v>193</v>
      </c>
      <c r="AC26" s="80" t="s">
        <v>193</v>
      </c>
      <c r="AD26" s="80" t="s">
        <v>193</v>
      </c>
      <c r="AE26" s="80">
        <v>1525.638242</v>
      </c>
      <c r="AF26" s="80">
        <v>1551.014093</v>
      </c>
      <c r="AG26" s="80">
        <v>1559.071555</v>
      </c>
      <c r="AH26" s="80">
        <v>1312.5904149999999</v>
      </c>
      <c r="AI26" s="80">
        <v>1361.7117049999999</v>
      </c>
      <c r="AJ26" s="80">
        <v>1401.0397270000001</v>
      </c>
      <c r="AK26" s="80">
        <v>1417.540553</v>
      </c>
      <c r="AL26" s="80">
        <v>1416.398299</v>
      </c>
      <c r="AM26" s="80">
        <v>1413.7621630000001</v>
      </c>
      <c r="AN26" s="80">
        <v>1494.543173</v>
      </c>
      <c r="AO26" s="80">
        <v>1539.090383</v>
      </c>
      <c r="AP26" s="80">
        <v>1613.8925019999999</v>
      </c>
      <c r="AQ26" s="80">
        <v>1661.4382860000001</v>
      </c>
      <c r="AR26" s="80">
        <v>1696.3373610000001</v>
      </c>
      <c r="AS26" s="80">
        <v>1789.0195369999999</v>
      </c>
      <c r="AT26" s="80">
        <v>2034.7028499999999</v>
      </c>
      <c r="AU26" s="80">
        <v>2170.5742730000002</v>
      </c>
      <c r="AV26" s="80">
        <v>2283.4129509999998</v>
      </c>
      <c r="AW26" s="80">
        <v>2397.3861619999998</v>
      </c>
      <c r="AX26" s="80">
        <v>2481.222362</v>
      </c>
      <c r="AY26" s="80">
        <v>2559.323206</v>
      </c>
      <c r="AZ26" s="80">
        <v>2666.1721219999999</v>
      </c>
      <c r="BA26" s="80">
        <v>2731.231718</v>
      </c>
      <c r="BB26" s="80">
        <v>2807.5194799999999</v>
      </c>
      <c r="BC26" s="80">
        <v>2858.5192010000001</v>
      </c>
      <c r="BD26" s="80">
        <v>2907.619995</v>
      </c>
      <c r="BE26" s="80">
        <v>3009.8893240000002</v>
      </c>
      <c r="BF26" s="80">
        <v>3119.6547129999999</v>
      </c>
      <c r="BG26" s="80">
        <v>3111.1052639999998</v>
      </c>
      <c r="BH26" s="80">
        <v>3121.9123840000002</v>
      </c>
      <c r="BI26" s="136">
        <f t="shared" si="1"/>
        <v>3.4737236714727877E-3</v>
      </c>
      <c r="BK26" s="92"/>
      <c r="BL26" s="92"/>
      <c r="BM26" s="92"/>
      <c r="BN26" s="92"/>
      <c r="BO26" s="92"/>
      <c r="BP26" s="92"/>
    </row>
    <row r="27" spans="1:281" ht="14.25" hidden="1" outlineLevel="1">
      <c r="A27" s="100" t="s">
        <v>152</v>
      </c>
      <c r="B27" s="101" t="s">
        <v>150</v>
      </c>
      <c r="C27" s="102"/>
      <c r="D27" s="94" t="s">
        <v>193</v>
      </c>
      <c r="E27" s="94" t="s">
        <v>193</v>
      </c>
      <c r="F27" s="94" t="s">
        <v>193</v>
      </c>
      <c r="G27" s="94" t="s">
        <v>193</v>
      </c>
      <c r="H27" s="94" t="s">
        <v>193</v>
      </c>
      <c r="I27" s="94" t="s">
        <v>193</v>
      </c>
      <c r="J27" s="94" t="s">
        <v>193</v>
      </c>
      <c r="K27" s="94" t="s">
        <v>193</v>
      </c>
      <c r="L27" s="94" t="s">
        <v>193</v>
      </c>
      <c r="M27" s="94" t="s">
        <v>193</v>
      </c>
      <c r="N27" s="94" t="s">
        <v>193</v>
      </c>
      <c r="O27" s="94" t="s">
        <v>193</v>
      </c>
      <c r="P27" s="94" t="s">
        <v>193</v>
      </c>
      <c r="Q27" s="94" t="s">
        <v>193</v>
      </c>
      <c r="R27" s="94" t="s">
        <v>193</v>
      </c>
      <c r="S27" s="94" t="s">
        <v>193</v>
      </c>
      <c r="T27" s="94" t="s">
        <v>193</v>
      </c>
      <c r="U27" s="94" t="s">
        <v>193</v>
      </c>
      <c r="V27" s="94" t="s">
        <v>193</v>
      </c>
      <c r="W27" s="94" t="s">
        <v>193</v>
      </c>
      <c r="X27" s="94" t="s">
        <v>193</v>
      </c>
      <c r="Y27" s="94" t="s">
        <v>193</v>
      </c>
      <c r="Z27" s="94" t="s">
        <v>193</v>
      </c>
      <c r="AA27" s="94" t="s">
        <v>193</v>
      </c>
      <c r="AB27" s="94" t="s">
        <v>193</v>
      </c>
      <c r="AC27" s="94" t="s">
        <v>193</v>
      </c>
      <c r="AD27" s="94" t="s">
        <v>193</v>
      </c>
      <c r="AE27" s="94">
        <v>585.24325899999997</v>
      </c>
      <c r="AF27" s="94">
        <v>592.86946899999998</v>
      </c>
      <c r="AG27" s="94">
        <v>588.18041600000004</v>
      </c>
      <c r="AH27" s="94">
        <v>424.34404999999998</v>
      </c>
      <c r="AI27" s="94">
        <v>493.58571000000001</v>
      </c>
      <c r="AJ27" s="94">
        <v>518.78456400000005</v>
      </c>
      <c r="AK27" s="94">
        <v>530.21326599999998</v>
      </c>
      <c r="AL27" s="94">
        <v>521.07119</v>
      </c>
      <c r="AM27" s="94">
        <v>518.72451699999999</v>
      </c>
      <c r="AN27" s="94">
        <v>537.72509600000001</v>
      </c>
      <c r="AO27" s="94">
        <v>552.527332</v>
      </c>
      <c r="AP27" s="94">
        <v>577.18987100000004</v>
      </c>
      <c r="AQ27" s="94">
        <v>601.36640399999999</v>
      </c>
      <c r="AR27" s="94">
        <v>623.60002299999996</v>
      </c>
      <c r="AS27" s="94">
        <v>656.31007399999999</v>
      </c>
      <c r="AT27" s="94">
        <v>653.13943200000006</v>
      </c>
      <c r="AU27" s="94">
        <v>693.63038100000006</v>
      </c>
      <c r="AV27" s="94">
        <v>723.36084600000004</v>
      </c>
      <c r="AW27" s="94">
        <v>780.74168299999997</v>
      </c>
      <c r="AX27" s="94">
        <v>826.30793900000003</v>
      </c>
      <c r="AY27" s="94">
        <v>870.20732999999996</v>
      </c>
      <c r="AZ27" s="94">
        <v>913.19633399999998</v>
      </c>
      <c r="BA27" s="94">
        <v>955.45819900000004</v>
      </c>
      <c r="BB27" s="94">
        <v>996.813222</v>
      </c>
      <c r="BC27" s="94">
        <v>1040.045521</v>
      </c>
      <c r="BD27" s="94">
        <v>1090.1791840000001</v>
      </c>
      <c r="BE27" s="94">
        <v>1146.6524770000001</v>
      </c>
      <c r="BF27" s="94">
        <v>1240.872167</v>
      </c>
      <c r="BG27" s="94">
        <v>1349.855157</v>
      </c>
      <c r="BH27" s="94">
        <v>1390.0875799999999</v>
      </c>
      <c r="BI27" s="136">
        <f t="shared" si="1"/>
        <v>2.9804992625590217E-2</v>
      </c>
      <c r="BJ27" s="95"/>
      <c r="BK27" s="92"/>
      <c r="BL27" s="92"/>
      <c r="BM27" s="92"/>
      <c r="BN27" s="92"/>
      <c r="BO27" s="92"/>
      <c r="BP27" s="92"/>
      <c r="BQ27" s="96"/>
      <c r="BR27" s="96"/>
      <c r="BS27" s="96"/>
      <c r="BT27" s="96"/>
      <c r="BU27" s="96"/>
      <c r="BV27" s="96"/>
      <c r="BW27" s="96"/>
      <c r="BX27" s="96"/>
      <c r="BY27" s="96"/>
      <c r="BZ27" s="96"/>
      <c r="CA27" s="96"/>
      <c r="CB27" s="96"/>
      <c r="CC27" s="96"/>
      <c r="CD27" s="96"/>
      <c r="CE27" s="96"/>
      <c r="CF27" s="96"/>
      <c r="CG27" s="96"/>
      <c r="CH27" s="96"/>
      <c r="CI27" s="96"/>
      <c r="CJ27" s="96"/>
      <c r="CK27" s="96"/>
      <c r="CL27" s="96"/>
      <c r="CM27" s="96"/>
      <c r="CN27" s="96"/>
      <c r="CO27" s="96"/>
      <c r="CP27" s="96"/>
      <c r="CQ27" s="96"/>
      <c r="CR27" s="96"/>
      <c r="CS27" s="96"/>
      <c r="CT27" s="96"/>
      <c r="CU27" s="96"/>
      <c r="CV27" s="96"/>
      <c r="CW27" s="96"/>
      <c r="CX27" s="96"/>
      <c r="CY27" s="96"/>
      <c r="CZ27" s="96"/>
      <c r="DA27" s="96"/>
      <c r="DB27" s="96"/>
      <c r="DC27" s="96"/>
      <c r="DD27" s="96"/>
      <c r="DE27" s="96"/>
      <c r="DF27" s="96"/>
      <c r="DG27" s="96"/>
      <c r="DH27" s="96"/>
      <c r="DI27" s="96"/>
      <c r="DJ27" s="96"/>
      <c r="DK27" s="96"/>
      <c r="DL27" s="96"/>
      <c r="DM27" s="96"/>
      <c r="DN27" s="96"/>
      <c r="DO27" s="96"/>
      <c r="DP27" s="96"/>
      <c r="DQ27" s="96"/>
      <c r="DR27" s="96"/>
      <c r="DS27" s="96"/>
      <c r="DT27" s="96"/>
      <c r="DU27" s="96"/>
      <c r="DV27" s="96"/>
      <c r="DW27" s="96"/>
      <c r="DX27" s="96"/>
      <c r="DY27" s="96"/>
      <c r="DZ27" s="96"/>
      <c r="EA27" s="96"/>
      <c r="EB27" s="96"/>
      <c r="EC27" s="96"/>
      <c r="ED27" s="96"/>
      <c r="EE27" s="96"/>
      <c r="EF27" s="96"/>
      <c r="EG27" s="96"/>
      <c r="EH27" s="96"/>
      <c r="EI27" s="96"/>
      <c r="EJ27" s="96"/>
      <c r="EK27" s="96"/>
      <c r="EL27" s="96"/>
      <c r="EM27" s="96"/>
      <c r="EN27" s="96"/>
      <c r="EO27" s="96"/>
      <c r="EP27" s="96"/>
      <c r="EQ27" s="96"/>
      <c r="ER27" s="96"/>
      <c r="ES27" s="96"/>
      <c r="ET27" s="96"/>
      <c r="EU27" s="96"/>
      <c r="EV27" s="96"/>
      <c r="EW27" s="96"/>
      <c r="EX27" s="96"/>
      <c r="EY27" s="96"/>
      <c r="EZ27" s="96"/>
      <c r="FA27" s="96"/>
      <c r="FB27" s="96"/>
      <c r="FC27" s="96"/>
      <c r="FD27" s="96"/>
      <c r="FE27" s="96"/>
      <c r="FF27" s="96"/>
      <c r="FG27" s="96"/>
      <c r="FH27" s="96"/>
      <c r="FI27" s="96"/>
      <c r="FJ27" s="96"/>
      <c r="FK27" s="96"/>
      <c r="FL27" s="96"/>
      <c r="FM27" s="96"/>
      <c r="FN27" s="96"/>
      <c r="FO27" s="96"/>
      <c r="FP27" s="96"/>
      <c r="FQ27" s="96"/>
      <c r="FR27" s="96"/>
      <c r="FS27" s="96"/>
      <c r="FT27" s="96"/>
      <c r="FU27" s="96"/>
      <c r="FV27" s="96"/>
      <c r="FW27" s="96"/>
      <c r="FX27" s="96"/>
      <c r="FY27" s="96"/>
      <c r="FZ27" s="96"/>
      <c r="GA27" s="96"/>
      <c r="GB27" s="96"/>
      <c r="GC27" s="96"/>
      <c r="GD27" s="96"/>
      <c r="GE27" s="96"/>
      <c r="GF27" s="96"/>
      <c r="GG27" s="96"/>
      <c r="GH27" s="96"/>
      <c r="GI27" s="96"/>
      <c r="GJ27" s="96"/>
      <c r="GK27" s="96"/>
      <c r="GL27" s="96"/>
      <c r="GM27" s="96"/>
      <c r="GN27" s="96"/>
      <c r="GO27" s="96"/>
      <c r="GP27" s="96"/>
      <c r="GQ27" s="96"/>
      <c r="GR27" s="96"/>
      <c r="GS27" s="96"/>
      <c r="GT27" s="96"/>
      <c r="GU27" s="96"/>
      <c r="GV27" s="96"/>
      <c r="GW27" s="96"/>
      <c r="GX27" s="96"/>
      <c r="GY27" s="96"/>
      <c r="GZ27" s="96"/>
      <c r="HA27" s="96"/>
      <c r="HB27" s="96"/>
      <c r="HC27" s="96"/>
      <c r="HD27" s="96"/>
      <c r="HE27" s="96"/>
      <c r="HF27" s="96"/>
      <c r="HG27" s="96"/>
      <c r="HH27" s="96"/>
      <c r="HI27" s="96"/>
      <c r="HJ27" s="96"/>
      <c r="HK27" s="96"/>
      <c r="HL27" s="96"/>
      <c r="HM27" s="96"/>
      <c r="HN27" s="96"/>
      <c r="HO27" s="96"/>
      <c r="HP27" s="96"/>
      <c r="HQ27" s="96"/>
      <c r="HR27" s="96"/>
      <c r="HS27" s="96"/>
      <c r="HT27" s="96"/>
      <c r="HU27" s="96"/>
      <c r="HV27" s="96"/>
      <c r="HW27" s="96"/>
      <c r="HX27" s="96"/>
      <c r="HY27" s="96"/>
      <c r="HZ27" s="96"/>
      <c r="IA27" s="96"/>
      <c r="IB27" s="96"/>
      <c r="IC27" s="96"/>
      <c r="ID27" s="96"/>
      <c r="IE27" s="96"/>
      <c r="IF27" s="96"/>
      <c r="IG27" s="96"/>
      <c r="IH27" s="96"/>
      <c r="II27" s="96"/>
      <c r="IJ27" s="96"/>
      <c r="IK27" s="96"/>
      <c r="IL27" s="96"/>
      <c r="IM27" s="96"/>
      <c r="IN27" s="96"/>
      <c r="IO27" s="96"/>
      <c r="IP27" s="96"/>
      <c r="IQ27" s="96"/>
      <c r="IR27" s="96"/>
      <c r="IS27" s="96"/>
      <c r="IT27" s="96"/>
      <c r="IU27" s="96"/>
      <c r="IV27" s="96"/>
      <c r="IW27" s="96"/>
      <c r="IX27" s="96"/>
      <c r="IY27" s="96"/>
      <c r="IZ27" s="96"/>
      <c r="JA27" s="96"/>
      <c r="JB27" s="96"/>
      <c r="JC27" s="96"/>
      <c r="JD27" s="96"/>
      <c r="JE27" s="96"/>
      <c r="JF27" s="96"/>
      <c r="JG27" s="96"/>
      <c r="JH27" s="96"/>
      <c r="JI27" s="96"/>
      <c r="JJ27" s="96"/>
      <c r="JK27" s="96"/>
      <c r="JL27" s="96"/>
      <c r="JM27" s="96"/>
      <c r="JN27" s="96"/>
      <c r="JO27" s="96"/>
      <c r="JP27" s="96"/>
      <c r="JQ27" s="96"/>
      <c r="JR27" s="96"/>
      <c r="JS27" s="96"/>
      <c r="JT27" s="96"/>
      <c r="JU27" s="96"/>
    </row>
    <row r="28" spans="1:281" ht="14.25" hidden="1" outlineLevel="1">
      <c r="A28" s="100" t="s">
        <v>153</v>
      </c>
      <c r="B28" s="101" t="s">
        <v>151</v>
      </c>
      <c r="C28" s="102"/>
      <c r="D28" s="94" t="s">
        <v>193</v>
      </c>
      <c r="E28" s="94" t="s">
        <v>193</v>
      </c>
      <c r="F28" s="94" t="s">
        <v>193</v>
      </c>
      <c r="G28" s="94" t="s">
        <v>193</v>
      </c>
      <c r="H28" s="94" t="s">
        <v>193</v>
      </c>
      <c r="I28" s="94" t="s">
        <v>193</v>
      </c>
      <c r="J28" s="94" t="s">
        <v>193</v>
      </c>
      <c r="K28" s="94" t="s">
        <v>193</v>
      </c>
      <c r="L28" s="94" t="s">
        <v>193</v>
      </c>
      <c r="M28" s="94" t="s">
        <v>193</v>
      </c>
      <c r="N28" s="94" t="s">
        <v>193</v>
      </c>
      <c r="O28" s="94" t="s">
        <v>193</v>
      </c>
      <c r="P28" s="94" t="s">
        <v>193</v>
      </c>
      <c r="Q28" s="94" t="s">
        <v>193</v>
      </c>
      <c r="R28" s="94" t="s">
        <v>193</v>
      </c>
      <c r="S28" s="94" t="s">
        <v>193</v>
      </c>
      <c r="T28" s="94" t="s">
        <v>193</v>
      </c>
      <c r="U28" s="94" t="s">
        <v>193</v>
      </c>
      <c r="V28" s="94" t="s">
        <v>193</v>
      </c>
      <c r="W28" s="94" t="s">
        <v>193</v>
      </c>
      <c r="X28" s="94" t="s">
        <v>193</v>
      </c>
      <c r="Y28" s="94" t="s">
        <v>193</v>
      </c>
      <c r="Z28" s="94" t="s">
        <v>193</v>
      </c>
      <c r="AA28" s="94" t="s">
        <v>193</v>
      </c>
      <c r="AB28" s="94" t="s">
        <v>193</v>
      </c>
      <c r="AC28" s="94" t="s">
        <v>193</v>
      </c>
      <c r="AD28" s="94" t="s">
        <v>193</v>
      </c>
      <c r="AE28" s="94">
        <v>940.39498300000002</v>
      </c>
      <c r="AF28" s="94">
        <v>958.14462400000002</v>
      </c>
      <c r="AG28" s="94">
        <v>970.89113899999995</v>
      </c>
      <c r="AH28" s="94">
        <v>888.24636499999997</v>
      </c>
      <c r="AI28" s="94">
        <v>868.12599499999999</v>
      </c>
      <c r="AJ28" s="94">
        <v>882.25516300000004</v>
      </c>
      <c r="AK28" s="94">
        <v>887.32728699999996</v>
      </c>
      <c r="AL28" s="94">
        <v>895.32710899999995</v>
      </c>
      <c r="AM28" s="94">
        <v>895.037646</v>
      </c>
      <c r="AN28" s="94">
        <v>956.81807700000002</v>
      </c>
      <c r="AO28" s="94">
        <v>986.56305099999997</v>
      </c>
      <c r="AP28" s="94">
        <v>1036.7026310000001</v>
      </c>
      <c r="AQ28" s="94">
        <v>1060.071882</v>
      </c>
      <c r="AR28" s="94">
        <v>1072.7373379999999</v>
      </c>
      <c r="AS28" s="94">
        <v>1132.7094629999999</v>
      </c>
      <c r="AT28" s="94">
        <v>1381.563418</v>
      </c>
      <c r="AU28" s="94">
        <v>1476.9438909999999</v>
      </c>
      <c r="AV28" s="94">
        <v>1560.052105</v>
      </c>
      <c r="AW28" s="94">
        <v>1616.644479</v>
      </c>
      <c r="AX28" s="94">
        <v>1654.9144229999999</v>
      </c>
      <c r="AY28" s="94">
        <v>1689.1158760000001</v>
      </c>
      <c r="AZ28" s="94">
        <v>1752.975788</v>
      </c>
      <c r="BA28" s="94">
        <v>1775.7735190000001</v>
      </c>
      <c r="BB28" s="94">
        <v>1810.7062570000001</v>
      </c>
      <c r="BC28" s="94">
        <v>1818.4736789999999</v>
      </c>
      <c r="BD28" s="94">
        <v>1817.4408109999999</v>
      </c>
      <c r="BE28" s="94">
        <v>1863.2368469999999</v>
      </c>
      <c r="BF28" s="94">
        <v>1878.782547</v>
      </c>
      <c r="BG28" s="94">
        <v>1761.2501070000001</v>
      </c>
      <c r="BH28" s="94">
        <v>1731.8248040000001</v>
      </c>
      <c r="BI28" s="136">
        <f t="shared" si="1"/>
        <v>-1.6707055337030555E-2</v>
      </c>
      <c r="BJ28" s="95"/>
      <c r="BK28" s="92"/>
      <c r="BL28" s="92"/>
      <c r="BM28" s="92"/>
      <c r="BN28" s="92"/>
      <c r="BO28" s="92"/>
      <c r="BP28" s="92"/>
      <c r="BQ28" s="96"/>
      <c r="BR28" s="96"/>
      <c r="BS28" s="96"/>
      <c r="BT28" s="96"/>
      <c r="BU28" s="96"/>
      <c r="BV28" s="96"/>
      <c r="BW28" s="96"/>
      <c r="BX28" s="96"/>
      <c r="BY28" s="96"/>
      <c r="BZ28" s="96"/>
      <c r="CA28" s="96"/>
      <c r="CB28" s="96"/>
      <c r="CC28" s="96"/>
      <c r="CD28" s="96"/>
      <c r="CE28" s="96"/>
      <c r="CF28" s="96"/>
      <c r="CG28" s="96"/>
      <c r="CH28" s="96"/>
      <c r="CI28" s="96"/>
      <c r="CJ28" s="96"/>
      <c r="CK28" s="96"/>
      <c r="CL28" s="96"/>
      <c r="CM28" s="96"/>
      <c r="CN28" s="96"/>
      <c r="CO28" s="96"/>
      <c r="CP28" s="96"/>
      <c r="CQ28" s="96"/>
      <c r="CR28" s="96"/>
      <c r="CS28" s="96"/>
      <c r="CT28" s="96"/>
      <c r="CU28" s="96"/>
      <c r="CV28" s="96"/>
      <c r="CW28" s="96"/>
      <c r="CX28" s="96"/>
      <c r="CY28" s="96"/>
      <c r="CZ28" s="96"/>
      <c r="DA28" s="96"/>
      <c r="DB28" s="96"/>
      <c r="DC28" s="96"/>
      <c r="DD28" s="96"/>
      <c r="DE28" s="96"/>
      <c r="DF28" s="96"/>
      <c r="DG28" s="96"/>
      <c r="DH28" s="96"/>
      <c r="DI28" s="96"/>
      <c r="DJ28" s="96"/>
      <c r="DK28" s="96"/>
      <c r="DL28" s="96"/>
      <c r="DM28" s="96"/>
      <c r="DN28" s="96"/>
      <c r="DO28" s="96"/>
      <c r="DP28" s="96"/>
      <c r="DQ28" s="96"/>
      <c r="DR28" s="96"/>
      <c r="DS28" s="96"/>
      <c r="DT28" s="96"/>
      <c r="DU28" s="96"/>
      <c r="DV28" s="96"/>
      <c r="DW28" s="96"/>
      <c r="DX28" s="96"/>
      <c r="DY28" s="96"/>
      <c r="DZ28" s="96"/>
      <c r="EA28" s="96"/>
      <c r="EB28" s="96"/>
      <c r="EC28" s="96"/>
      <c r="ED28" s="96"/>
      <c r="EE28" s="96"/>
      <c r="EF28" s="96"/>
      <c r="EG28" s="96"/>
      <c r="EH28" s="96"/>
      <c r="EI28" s="96"/>
      <c r="EJ28" s="96"/>
      <c r="EK28" s="96"/>
      <c r="EL28" s="96"/>
      <c r="EM28" s="96"/>
      <c r="EN28" s="96"/>
      <c r="EO28" s="96"/>
      <c r="EP28" s="96"/>
      <c r="EQ28" s="96"/>
      <c r="ER28" s="96"/>
      <c r="ES28" s="96"/>
      <c r="ET28" s="96"/>
      <c r="EU28" s="96"/>
      <c r="EV28" s="96"/>
      <c r="EW28" s="96"/>
      <c r="EX28" s="96"/>
      <c r="EY28" s="96"/>
      <c r="EZ28" s="96"/>
      <c r="FA28" s="96"/>
      <c r="FB28" s="96"/>
      <c r="FC28" s="96"/>
      <c r="FD28" s="96"/>
      <c r="FE28" s="96"/>
      <c r="FF28" s="96"/>
      <c r="FG28" s="96"/>
      <c r="FH28" s="96"/>
      <c r="FI28" s="96"/>
      <c r="FJ28" s="96"/>
      <c r="FK28" s="96"/>
      <c r="FL28" s="96"/>
      <c r="FM28" s="96"/>
      <c r="FN28" s="96"/>
      <c r="FO28" s="96"/>
      <c r="FP28" s="96"/>
      <c r="FQ28" s="96"/>
      <c r="FR28" s="96"/>
      <c r="FS28" s="96"/>
      <c r="FT28" s="96"/>
      <c r="FU28" s="96"/>
      <c r="FV28" s="96"/>
      <c r="FW28" s="96"/>
      <c r="FX28" s="96"/>
      <c r="FY28" s="96"/>
      <c r="FZ28" s="96"/>
      <c r="GA28" s="96"/>
      <c r="GB28" s="96"/>
      <c r="GC28" s="96"/>
      <c r="GD28" s="96"/>
      <c r="GE28" s="96"/>
      <c r="GF28" s="96"/>
      <c r="GG28" s="96"/>
      <c r="GH28" s="96"/>
      <c r="GI28" s="96"/>
      <c r="GJ28" s="96"/>
      <c r="GK28" s="96"/>
      <c r="GL28" s="96"/>
      <c r="GM28" s="96"/>
      <c r="GN28" s="96"/>
      <c r="GO28" s="96"/>
      <c r="GP28" s="96"/>
      <c r="GQ28" s="96"/>
      <c r="GR28" s="96"/>
      <c r="GS28" s="96"/>
      <c r="GT28" s="96"/>
      <c r="GU28" s="96"/>
      <c r="GV28" s="96"/>
      <c r="GW28" s="96"/>
      <c r="GX28" s="96"/>
      <c r="GY28" s="96"/>
      <c r="GZ28" s="96"/>
      <c r="HA28" s="96"/>
      <c r="HB28" s="96"/>
      <c r="HC28" s="96"/>
      <c r="HD28" s="96"/>
      <c r="HE28" s="96"/>
      <c r="HF28" s="96"/>
      <c r="HG28" s="96"/>
      <c r="HH28" s="96"/>
      <c r="HI28" s="96"/>
      <c r="HJ28" s="96"/>
      <c r="HK28" s="96"/>
      <c r="HL28" s="96"/>
      <c r="HM28" s="96"/>
      <c r="HN28" s="96"/>
      <c r="HO28" s="96"/>
      <c r="HP28" s="96"/>
      <c r="HQ28" s="96"/>
      <c r="HR28" s="96"/>
      <c r="HS28" s="96"/>
      <c r="HT28" s="96"/>
      <c r="HU28" s="96"/>
      <c r="HV28" s="96"/>
      <c r="HW28" s="96"/>
      <c r="HX28" s="96"/>
      <c r="HY28" s="96"/>
      <c r="HZ28" s="96"/>
      <c r="IA28" s="96"/>
      <c r="IB28" s="96"/>
      <c r="IC28" s="96"/>
      <c r="ID28" s="96"/>
      <c r="IE28" s="96"/>
      <c r="IF28" s="96"/>
      <c r="IG28" s="96"/>
      <c r="IH28" s="96"/>
      <c r="II28" s="96"/>
      <c r="IJ28" s="96"/>
      <c r="IK28" s="96"/>
      <c r="IL28" s="96"/>
      <c r="IM28" s="96"/>
      <c r="IN28" s="96"/>
      <c r="IO28" s="96"/>
      <c r="IP28" s="96"/>
      <c r="IQ28" s="96"/>
      <c r="IR28" s="96"/>
      <c r="IS28" s="96"/>
      <c r="IT28" s="96"/>
      <c r="IU28" s="96"/>
      <c r="IV28" s="96"/>
      <c r="IW28" s="96"/>
      <c r="IX28" s="96"/>
      <c r="IY28" s="96"/>
      <c r="IZ28" s="96"/>
      <c r="JA28" s="96"/>
      <c r="JB28" s="96"/>
      <c r="JC28" s="96"/>
      <c r="JD28" s="96"/>
      <c r="JE28" s="96"/>
      <c r="JF28" s="96"/>
      <c r="JG28" s="96"/>
      <c r="JH28" s="96"/>
      <c r="JI28" s="96"/>
      <c r="JJ28" s="96"/>
      <c r="JK28" s="96"/>
      <c r="JL28" s="96"/>
      <c r="JM28" s="96"/>
      <c r="JN28" s="96"/>
      <c r="JO28" s="96"/>
      <c r="JP28" s="96"/>
      <c r="JQ28" s="96"/>
      <c r="JR28" s="96"/>
      <c r="JS28" s="96"/>
      <c r="JT28" s="96"/>
      <c r="JU28" s="96"/>
    </row>
    <row r="29" spans="1:281" ht="25.5" hidden="1" outlineLevel="1">
      <c r="A29" s="97" t="s">
        <v>157</v>
      </c>
      <c r="B29" s="98" t="s">
        <v>155</v>
      </c>
      <c r="C29" s="99"/>
      <c r="D29" s="80" t="s">
        <v>193</v>
      </c>
      <c r="E29" s="80" t="s">
        <v>193</v>
      </c>
      <c r="F29" s="80" t="s">
        <v>193</v>
      </c>
      <c r="G29" s="80" t="s">
        <v>193</v>
      </c>
      <c r="H29" s="80" t="s">
        <v>193</v>
      </c>
      <c r="I29" s="80" t="s">
        <v>193</v>
      </c>
      <c r="J29" s="80" t="s">
        <v>193</v>
      </c>
      <c r="K29" s="80" t="s">
        <v>193</v>
      </c>
      <c r="L29" s="80" t="s">
        <v>193</v>
      </c>
      <c r="M29" s="80" t="s">
        <v>193</v>
      </c>
      <c r="N29" s="80" t="s">
        <v>193</v>
      </c>
      <c r="O29" s="80" t="s">
        <v>193</v>
      </c>
      <c r="P29" s="80" t="s">
        <v>193</v>
      </c>
      <c r="Q29" s="80" t="s">
        <v>193</v>
      </c>
      <c r="R29" s="80" t="s">
        <v>193</v>
      </c>
      <c r="S29" s="80" t="s">
        <v>193</v>
      </c>
      <c r="T29" s="80" t="s">
        <v>193</v>
      </c>
      <c r="U29" s="80" t="s">
        <v>193</v>
      </c>
      <c r="V29" s="80" t="s">
        <v>193</v>
      </c>
      <c r="W29" s="80" t="s">
        <v>193</v>
      </c>
      <c r="X29" s="80" t="s">
        <v>193</v>
      </c>
      <c r="Y29" s="80" t="s">
        <v>193</v>
      </c>
      <c r="Z29" s="80" t="s">
        <v>193</v>
      </c>
      <c r="AA29" s="80" t="s">
        <v>193</v>
      </c>
      <c r="AB29" s="80" t="s">
        <v>193</v>
      </c>
      <c r="AC29" s="80" t="s">
        <v>193</v>
      </c>
      <c r="AD29" s="80" t="s">
        <v>193</v>
      </c>
      <c r="AE29" s="80">
        <v>15.761870000000044</v>
      </c>
      <c r="AF29" s="80">
        <v>15.999907000000121</v>
      </c>
      <c r="AG29" s="80">
        <v>15.897699000000102</v>
      </c>
      <c r="AH29" s="80">
        <v>13.493276000000151</v>
      </c>
      <c r="AI29" s="80">
        <v>14.681571000000076</v>
      </c>
      <c r="AJ29" s="80">
        <v>19.180691999999908</v>
      </c>
      <c r="AK29" s="80">
        <v>21.520537999999988</v>
      </c>
      <c r="AL29" s="80">
        <v>24.64263099999971</v>
      </c>
      <c r="AM29" s="80">
        <v>28.683356000000003</v>
      </c>
      <c r="AN29" s="80">
        <v>30.217550000000074</v>
      </c>
      <c r="AO29" s="80">
        <v>33.533337999999958</v>
      </c>
      <c r="AP29" s="80">
        <v>37.03218800000036</v>
      </c>
      <c r="AQ29" s="80">
        <v>33.955984999999828</v>
      </c>
      <c r="AR29" s="80">
        <v>34.695713999999953</v>
      </c>
      <c r="AS29" s="80">
        <v>38.031844000000092</v>
      </c>
      <c r="AT29" s="80">
        <v>36.978206999999884</v>
      </c>
      <c r="AU29" s="80">
        <v>39.083157000000028</v>
      </c>
      <c r="AV29" s="80">
        <v>40.184431000000131</v>
      </c>
      <c r="AW29" s="80">
        <v>41.660534000000098</v>
      </c>
      <c r="AX29" s="80">
        <v>43.285483999999997</v>
      </c>
      <c r="AY29" s="80">
        <v>45.298397999999906</v>
      </c>
      <c r="AZ29" s="80">
        <v>45.905945999999858</v>
      </c>
      <c r="BA29" s="80">
        <v>47.16984500000035</v>
      </c>
      <c r="BB29" s="80">
        <v>48.937789000000521</v>
      </c>
      <c r="BC29" s="80">
        <v>48.191112999999859</v>
      </c>
      <c r="BD29" s="80">
        <v>48.67064500000015</v>
      </c>
      <c r="BE29" s="80">
        <v>47.686932999999954</v>
      </c>
      <c r="BF29" s="80">
        <v>47.907477000000199</v>
      </c>
      <c r="BG29" s="80">
        <v>49.540415000000394</v>
      </c>
      <c r="BH29" s="80">
        <v>48.014721000000009</v>
      </c>
      <c r="BI29" s="136">
        <f t="shared" si="1"/>
        <v>-3.0796956384002296E-2</v>
      </c>
      <c r="BK29" s="92"/>
      <c r="BL29" s="92"/>
      <c r="BM29" s="92"/>
      <c r="BN29" s="92"/>
      <c r="BO29" s="92"/>
      <c r="BP29" s="92"/>
    </row>
    <row r="30" spans="1:281" ht="14.25" hidden="1" outlineLevel="1">
      <c r="A30" s="100" t="s">
        <v>152</v>
      </c>
      <c r="B30" s="101" t="s">
        <v>150</v>
      </c>
      <c r="C30" s="102"/>
      <c r="D30" s="103" t="s">
        <v>193</v>
      </c>
      <c r="E30" s="103" t="s">
        <v>193</v>
      </c>
      <c r="F30" s="103" t="s">
        <v>193</v>
      </c>
      <c r="G30" s="103" t="s">
        <v>193</v>
      </c>
      <c r="H30" s="103" t="s">
        <v>193</v>
      </c>
      <c r="I30" s="103" t="s">
        <v>193</v>
      </c>
      <c r="J30" s="103" t="s">
        <v>193</v>
      </c>
      <c r="K30" s="103" t="s">
        <v>193</v>
      </c>
      <c r="L30" s="103" t="s">
        <v>193</v>
      </c>
      <c r="M30" s="103" t="s">
        <v>193</v>
      </c>
      <c r="N30" s="103" t="s">
        <v>193</v>
      </c>
      <c r="O30" s="103" t="s">
        <v>193</v>
      </c>
      <c r="P30" s="103" t="s">
        <v>193</v>
      </c>
      <c r="Q30" s="103" t="s">
        <v>193</v>
      </c>
      <c r="R30" s="103" t="s">
        <v>193</v>
      </c>
      <c r="S30" s="103" t="s">
        <v>193</v>
      </c>
      <c r="T30" s="103" t="s">
        <v>193</v>
      </c>
      <c r="U30" s="103" t="s">
        <v>193</v>
      </c>
      <c r="V30" s="103" t="s">
        <v>193</v>
      </c>
      <c r="W30" s="103" t="s">
        <v>193</v>
      </c>
      <c r="X30" s="103" t="s">
        <v>193</v>
      </c>
      <c r="Y30" s="103" t="s">
        <v>193</v>
      </c>
      <c r="Z30" s="103" t="s">
        <v>193</v>
      </c>
      <c r="AA30" s="103" t="s">
        <v>193</v>
      </c>
      <c r="AB30" s="103" t="s">
        <v>193</v>
      </c>
      <c r="AC30" s="103" t="s">
        <v>193</v>
      </c>
      <c r="AD30" s="103" t="s">
        <v>193</v>
      </c>
      <c r="AE30" s="104">
        <v>15.457519000000048</v>
      </c>
      <c r="AF30" s="104">
        <v>15.648674</v>
      </c>
      <c r="AG30" s="104">
        <v>15.720369000000005</v>
      </c>
      <c r="AH30" s="104">
        <v>13.388975999999957</v>
      </c>
      <c r="AI30" s="104">
        <v>14.398583000000031</v>
      </c>
      <c r="AJ30" s="104">
        <v>18.267224999999939</v>
      </c>
      <c r="AK30" s="104">
        <v>20.703641999999945</v>
      </c>
      <c r="AL30" s="104">
        <v>23.608512999999959</v>
      </c>
      <c r="AM30" s="104">
        <v>27.520807000000048</v>
      </c>
      <c r="AN30" s="104">
        <v>29.042882999999904</v>
      </c>
      <c r="AO30" s="104">
        <v>32.012290999999891</v>
      </c>
      <c r="AP30" s="104">
        <v>35.253889999999842</v>
      </c>
      <c r="AQ30" s="104">
        <v>33.139661000000046</v>
      </c>
      <c r="AR30" s="104">
        <v>34.110046000000125</v>
      </c>
      <c r="AS30" s="104">
        <v>37.370434000000046</v>
      </c>
      <c r="AT30" s="104">
        <v>36.156577999999854</v>
      </c>
      <c r="AU30" s="104">
        <v>38.407925999999861</v>
      </c>
      <c r="AV30" s="104">
        <v>39.237780000000043</v>
      </c>
      <c r="AW30" s="104">
        <v>40.372571000000107</v>
      </c>
      <c r="AX30" s="104">
        <v>41.711778999999865</v>
      </c>
      <c r="AY30" s="104">
        <v>43.679569000000015</v>
      </c>
      <c r="AZ30" s="104">
        <v>43.836189999999988</v>
      </c>
      <c r="BA30" s="104">
        <v>45.687733000000094</v>
      </c>
      <c r="BB30" s="104">
        <v>47.067187999999987</v>
      </c>
      <c r="BC30" s="104">
        <v>46.866441000000236</v>
      </c>
      <c r="BD30" s="104">
        <v>46.973453999999947</v>
      </c>
      <c r="BE30" s="104">
        <v>46.302250999999998</v>
      </c>
      <c r="BF30" s="104">
        <v>46.508470000000003</v>
      </c>
      <c r="BG30" s="104">
        <v>48.130293999999999</v>
      </c>
      <c r="BH30" s="104">
        <v>46.384144999999997</v>
      </c>
      <c r="BI30" s="136">
        <f t="shared" si="1"/>
        <v>-3.6279624637239959E-2</v>
      </c>
      <c r="BJ30" s="95"/>
      <c r="BK30" s="92"/>
      <c r="BL30" s="92"/>
      <c r="BM30" s="92"/>
      <c r="BN30" s="92"/>
      <c r="BO30" s="92"/>
      <c r="BP30" s="92"/>
      <c r="BQ30" s="96"/>
      <c r="BR30" s="96"/>
      <c r="BS30" s="96"/>
      <c r="BT30" s="96"/>
      <c r="BU30" s="96"/>
      <c r="BV30" s="96"/>
      <c r="BW30" s="96"/>
      <c r="BX30" s="96"/>
      <c r="BY30" s="96"/>
      <c r="BZ30" s="96"/>
      <c r="CA30" s="96"/>
      <c r="CB30" s="96"/>
      <c r="CC30" s="96"/>
      <c r="CD30" s="96"/>
      <c r="CE30" s="96"/>
      <c r="CF30" s="96"/>
      <c r="CG30" s="96"/>
      <c r="CH30" s="96"/>
      <c r="CI30" s="96"/>
      <c r="CJ30" s="96"/>
      <c r="CK30" s="96"/>
      <c r="CL30" s="96"/>
      <c r="CM30" s="96"/>
      <c r="CN30" s="96"/>
      <c r="CO30" s="96"/>
      <c r="CP30" s="96"/>
      <c r="CQ30" s="96"/>
      <c r="CR30" s="96"/>
      <c r="CS30" s="96"/>
      <c r="CT30" s="96"/>
      <c r="CU30" s="96"/>
      <c r="CV30" s="96"/>
      <c r="CW30" s="96"/>
      <c r="CX30" s="96"/>
      <c r="CY30" s="96"/>
      <c r="CZ30" s="96"/>
      <c r="DA30" s="96"/>
      <c r="DB30" s="96"/>
      <c r="DC30" s="96"/>
      <c r="DD30" s="96"/>
      <c r="DE30" s="96"/>
      <c r="DF30" s="96"/>
      <c r="DG30" s="96"/>
      <c r="DH30" s="96"/>
      <c r="DI30" s="96"/>
      <c r="DJ30" s="96"/>
      <c r="DK30" s="96"/>
      <c r="DL30" s="96"/>
      <c r="DM30" s="96"/>
      <c r="DN30" s="96"/>
      <c r="DO30" s="96"/>
      <c r="DP30" s="96"/>
      <c r="DQ30" s="96"/>
      <c r="DR30" s="96"/>
      <c r="DS30" s="96"/>
      <c r="DT30" s="96"/>
      <c r="DU30" s="96"/>
      <c r="DV30" s="96"/>
      <c r="DW30" s="96"/>
      <c r="DX30" s="96"/>
      <c r="DY30" s="96"/>
      <c r="DZ30" s="96"/>
      <c r="EA30" s="96"/>
      <c r="EB30" s="96"/>
      <c r="EC30" s="96"/>
      <c r="ED30" s="96"/>
      <c r="EE30" s="96"/>
      <c r="EF30" s="96"/>
      <c r="EG30" s="96"/>
      <c r="EH30" s="96"/>
      <c r="EI30" s="96"/>
      <c r="EJ30" s="96"/>
      <c r="EK30" s="96"/>
      <c r="EL30" s="96"/>
      <c r="EM30" s="96"/>
      <c r="EN30" s="96"/>
      <c r="EO30" s="96"/>
      <c r="EP30" s="96"/>
      <c r="EQ30" s="96"/>
      <c r="ER30" s="96"/>
      <c r="ES30" s="96"/>
      <c r="ET30" s="96"/>
      <c r="EU30" s="96"/>
      <c r="EV30" s="96"/>
      <c r="EW30" s="96"/>
      <c r="EX30" s="96"/>
      <c r="EY30" s="96"/>
      <c r="EZ30" s="96"/>
      <c r="FA30" s="96"/>
      <c r="FB30" s="96"/>
      <c r="FC30" s="96"/>
      <c r="FD30" s="96"/>
      <c r="FE30" s="96"/>
      <c r="FF30" s="96"/>
      <c r="FG30" s="96"/>
      <c r="FH30" s="96"/>
      <c r="FI30" s="96"/>
      <c r="FJ30" s="96"/>
      <c r="FK30" s="96"/>
      <c r="FL30" s="96"/>
      <c r="FM30" s="96"/>
      <c r="FN30" s="96"/>
      <c r="FO30" s="96"/>
      <c r="FP30" s="96"/>
      <c r="FQ30" s="96"/>
      <c r="FR30" s="96"/>
      <c r="FS30" s="96"/>
      <c r="FT30" s="96"/>
      <c r="FU30" s="96"/>
      <c r="FV30" s="96"/>
      <c r="FW30" s="96"/>
      <c r="FX30" s="96"/>
      <c r="FY30" s="96"/>
      <c r="FZ30" s="96"/>
      <c r="GA30" s="96"/>
      <c r="GB30" s="96"/>
      <c r="GC30" s="96"/>
      <c r="GD30" s="96"/>
      <c r="GE30" s="96"/>
      <c r="GF30" s="96"/>
      <c r="GG30" s="96"/>
      <c r="GH30" s="96"/>
      <c r="GI30" s="96"/>
      <c r="GJ30" s="96"/>
      <c r="GK30" s="96"/>
      <c r="GL30" s="96"/>
      <c r="GM30" s="96"/>
      <c r="GN30" s="96"/>
      <c r="GO30" s="96"/>
      <c r="GP30" s="96"/>
      <c r="GQ30" s="96"/>
      <c r="GR30" s="96"/>
      <c r="GS30" s="96"/>
      <c r="GT30" s="96"/>
      <c r="GU30" s="96"/>
      <c r="GV30" s="96"/>
      <c r="GW30" s="96"/>
      <c r="GX30" s="96"/>
      <c r="GY30" s="96"/>
      <c r="GZ30" s="96"/>
      <c r="HA30" s="96"/>
      <c r="HB30" s="96"/>
      <c r="HC30" s="96"/>
      <c r="HD30" s="96"/>
      <c r="HE30" s="96"/>
      <c r="HF30" s="96"/>
      <c r="HG30" s="96"/>
      <c r="HH30" s="96"/>
      <c r="HI30" s="96"/>
      <c r="HJ30" s="96"/>
      <c r="HK30" s="96"/>
      <c r="HL30" s="96"/>
      <c r="HM30" s="96"/>
      <c r="HN30" s="96"/>
      <c r="HO30" s="96"/>
      <c r="HP30" s="96"/>
      <c r="HQ30" s="96"/>
      <c r="HR30" s="96"/>
      <c r="HS30" s="96"/>
      <c r="HT30" s="96"/>
      <c r="HU30" s="96"/>
      <c r="HV30" s="96"/>
      <c r="HW30" s="96"/>
      <c r="HX30" s="96"/>
      <c r="HY30" s="96"/>
      <c r="HZ30" s="96"/>
      <c r="IA30" s="96"/>
      <c r="IB30" s="96"/>
      <c r="IC30" s="96"/>
      <c r="ID30" s="96"/>
      <c r="IE30" s="96"/>
      <c r="IF30" s="96"/>
      <c r="IG30" s="96"/>
      <c r="IH30" s="96"/>
      <c r="II30" s="96"/>
      <c r="IJ30" s="96"/>
      <c r="IK30" s="96"/>
      <c r="IL30" s="96"/>
      <c r="IM30" s="96"/>
      <c r="IN30" s="96"/>
      <c r="IO30" s="96"/>
      <c r="IP30" s="96"/>
      <c r="IQ30" s="96"/>
      <c r="IR30" s="96"/>
      <c r="IS30" s="96"/>
      <c r="IT30" s="96"/>
      <c r="IU30" s="96"/>
      <c r="IV30" s="96"/>
      <c r="IW30" s="96"/>
      <c r="IX30" s="96"/>
      <c r="IY30" s="96"/>
      <c r="IZ30" s="96"/>
      <c r="JA30" s="96"/>
      <c r="JB30" s="96"/>
      <c r="JC30" s="96"/>
      <c r="JD30" s="96"/>
      <c r="JE30" s="96"/>
      <c r="JF30" s="96"/>
      <c r="JG30" s="96"/>
      <c r="JH30" s="96"/>
      <c r="JI30" s="96"/>
      <c r="JJ30" s="96"/>
      <c r="JK30" s="96"/>
      <c r="JL30" s="96"/>
      <c r="JM30" s="96"/>
      <c r="JN30" s="96"/>
      <c r="JO30" s="96"/>
      <c r="JP30" s="96"/>
      <c r="JQ30" s="96"/>
      <c r="JR30" s="96"/>
      <c r="JS30" s="96"/>
      <c r="JT30" s="96"/>
      <c r="JU30" s="96"/>
    </row>
    <row r="31" spans="1:281" ht="14.25" hidden="1" outlineLevel="1">
      <c r="A31" s="100" t="s">
        <v>153</v>
      </c>
      <c r="B31" s="101" t="s">
        <v>151</v>
      </c>
      <c r="C31" s="102"/>
      <c r="D31" s="94" t="s">
        <v>193</v>
      </c>
      <c r="E31" s="94" t="s">
        <v>193</v>
      </c>
      <c r="F31" s="94" t="s">
        <v>193</v>
      </c>
      <c r="G31" s="94" t="s">
        <v>193</v>
      </c>
      <c r="H31" s="94" t="s">
        <v>193</v>
      </c>
      <c r="I31" s="94" t="s">
        <v>193</v>
      </c>
      <c r="J31" s="94" t="s">
        <v>193</v>
      </c>
      <c r="K31" s="94" t="s">
        <v>193</v>
      </c>
      <c r="L31" s="94" t="s">
        <v>193</v>
      </c>
      <c r="M31" s="94" t="s">
        <v>193</v>
      </c>
      <c r="N31" s="94" t="s">
        <v>193</v>
      </c>
      <c r="O31" s="94" t="s">
        <v>193</v>
      </c>
      <c r="P31" s="94" t="s">
        <v>193</v>
      </c>
      <c r="Q31" s="94" t="s">
        <v>193</v>
      </c>
      <c r="R31" s="94" t="s">
        <v>193</v>
      </c>
      <c r="S31" s="94" t="s">
        <v>193</v>
      </c>
      <c r="T31" s="94" t="s">
        <v>193</v>
      </c>
      <c r="U31" s="94" t="s">
        <v>193</v>
      </c>
      <c r="V31" s="94" t="s">
        <v>193</v>
      </c>
      <c r="W31" s="94" t="s">
        <v>193</v>
      </c>
      <c r="X31" s="94" t="s">
        <v>193</v>
      </c>
      <c r="Y31" s="94" t="s">
        <v>193</v>
      </c>
      <c r="Z31" s="94" t="s">
        <v>193</v>
      </c>
      <c r="AA31" s="94" t="s">
        <v>193</v>
      </c>
      <c r="AB31" s="94" t="s">
        <v>193</v>
      </c>
      <c r="AC31" s="94" t="s">
        <v>193</v>
      </c>
      <c r="AD31" s="94" t="s">
        <v>193</v>
      </c>
      <c r="AE31" s="94">
        <v>0.30435099999999693</v>
      </c>
      <c r="AF31" s="94">
        <v>0.36157400000007556</v>
      </c>
      <c r="AG31" s="94">
        <v>0.17733000000009724</v>
      </c>
      <c r="AH31" s="94">
        <v>0.14428800000013098</v>
      </c>
      <c r="AI31" s="94">
        <v>0.28986700000007204</v>
      </c>
      <c r="AJ31" s="94">
        <v>0.91346700000008241</v>
      </c>
      <c r="AK31" s="94">
        <v>0.81689600000015616</v>
      </c>
      <c r="AL31" s="94">
        <v>1.0341179999999781</v>
      </c>
      <c r="AM31" s="94">
        <v>1.1625490000000127</v>
      </c>
      <c r="AN31" s="94">
        <v>1.1746669999998858</v>
      </c>
      <c r="AO31" s="94">
        <v>1.5210470000001806</v>
      </c>
      <c r="AP31" s="94">
        <v>1.7782979999999498</v>
      </c>
      <c r="AQ31" s="94">
        <v>0.8163240000001224</v>
      </c>
      <c r="AR31" s="94">
        <v>0.58566800000016883</v>
      </c>
      <c r="AS31" s="94">
        <v>0.66141000000015993</v>
      </c>
      <c r="AT31" s="94">
        <v>0.82162900000014361</v>
      </c>
      <c r="AU31" s="94">
        <v>0.67523200000016459</v>
      </c>
      <c r="AV31" s="94">
        <v>0.94665099999986069</v>
      </c>
      <c r="AW31" s="94">
        <v>1.287962999999877</v>
      </c>
      <c r="AX31" s="94">
        <v>1.5737050000000181</v>
      </c>
      <c r="AY31" s="94">
        <v>1.6188290000000052</v>
      </c>
      <c r="AZ31" s="94">
        <v>2.069756000000325</v>
      </c>
      <c r="BA31" s="94">
        <v>1.4821119999996881</v>
      </c>
      <c r="BB31" s="94">
        <v>1.8706019999997352</v>
      </c>
      <c r="BC31" s="94">
        <v>1.3246730000003026</v>
      </c>
      <c r="BD31" s="94">
        <v>1.6971909999997479</v>
      </c>
      <c r="BE31" s="94">
        <v>1.3846810000000001</v>
      </c>
      <c r="BF31" s="94">
        <v>1.3990069999999999</v>
      </c>
      <c r="BG31" s="94">
        <v>1.410121</v>
      </c>
      <c r="BH31" s="94">
        <v>1.630576</v>
      </c>
      <c r="BI31" s="136">
        <f t="shared" si="1"/>
        <v>0.15633764762031066</v>
      </c>
      <c r="BJ31" s="95"/>
      <c r="BK31" s="92"/>
      <c r="BL31" s="92"/>
      <c r="BM31" s="92"/>
      <c r="BN31" s="92"/>
      <c r="BO31" s="92"/>
      <c r="BP31" s="92"/>
      <c r="BQ31" s="96"/>
      <c r="BR31" s="96"/>
      <c r="BS31" s="96"/>
      <c r="BT31" s="96"/>
      <c r="BU31" s="96"/>
      <c r="BV31" s="96"/>
      <c r="BW31" s="96"/>
      <c r="BX31" s="96"/>
      <c r="BY31" s="96"/>
      <c r="BZ31" s="96"/>
      <c r="CA31" s="96"/>
      <c r="CB31" s="96"/>
      <c r="CC31" s="96"/>
      <c r="CD31" s="96"/>
      <c r="CE31" s="96"/>
      <c r="CF31" s="96"/>
      <c r="CG31" s="96"/>
      <c r="CH31" s="96"/>
      <c r="CI31" s="96"/>
      <c r="CJ31" s="96"/>
      <c r="CK31" s="96"/>
      <c r="CL31" s="96"/>
      <c r="CM31" s="96"/>
      <c r="CN31" s="96"/>
      <c r="CO31" s="96"/>
      <c r="CP31" s="96"/>
      <c r="CQ31" s="96"/>
      <c r="CR31" s="96"/>
      <c r="CS31" s="96"/>
      <c r="CT31" s="96"/>
      <c r="CU31" s="96"/>
      <c r="CV31" s="96"/>
      <c r="CW31" s="96"/>
      <c r="CX31" s="96"/>
      <c r="CY31" s="96"/>
      <c r="CZ31" s="96"/>
      <c r="DA31" s="96"/>
      <c r="DB31" s="96"/>
      <c r="DC31" s="96"/>
      <c r="DD31" s="96"/>
      <c r="DE31" s="96"/>
      <c r="DF31" s="96"/>
      <c r="DG31" s="96"/>
      <c r="DH31" s="96"/>
      <c r="DI31" s="96"/>
      <c r="DJ31" s="96"/>
      <c r="DK31" s="96"/>
      <c r="DL31" s="96"/>
      <c r="DM31" s="96"/>
      <c r="DN31" s="96"/>
      <c r="DO31" s="96"/>
      <c r="DP31" s="96"/>
      <c r="DQ31" s="96"/>
      <c r="DR31" s="96"/>
      <c r="DS31" s="96"/>
      <c r="DT31" s="96"/>
      <c r="DU31" s="96"/>
      <c r="DV31" s="96"/>
      <c r="DW31" s="96"/>
      <c r="DX31" s="96"/>
      <c r="DY31" s="96"/>
      <c r="DZ31" s="96"/>
      <c r="EA31" s="96"/>
      <c r="EB31" s="96"/>
      <c r="EC31" s="96"/>
      <c r="ED31" s="96"/>
      <c r="EE31" s="96"/>
      <c r="EF31" s="96"/>
      <c r="EG31" s="96"/>
      <c r="EH31" s="96"/>
      <c r="EI31" s="96"/>
      <c r="EJ31" s="96"/>
      <c r="EK31" s="96"/>
      <c r="EL31" s="96"/>
      <c r="EM31" s="96"/>
      <c r="EN31" s="96"/>
      <c r="EO31" s="96"/>
      <c r="EP31" s="96"/>
      <c r="EQ31" s="96"/>
      <c r="ER31" s="96"/>
      <c r="ES31" s="96"/>
      <c r="ET31" s="96"/>
      <c r="EU31" s="96"/>
      <c r="EV31" s="96"/>
      <c r="EW31" s="96"/>
      <c r="EX31" s="96"/>
      <c r="EY31" s="96"/>
      <c r="EZ31" s="96"/>
      <c r="FA31" s="96"/>
      <c r="FB31" s="96"/>
      <c r="FC31" s="96"/>
      <c r="FD31" s="96"/>
      <c r="FE31" s="96"/>
      <c r="FF31" s="96"/>
      <c r="FG31" s="96"/>
      <c r="FH31" s="96"/>
      <c r="FI31" s="96"/>
      <c r="FJ31" s="96"/>
      <c r="FK31" s="96"/>
      <c r="FL31" s="96"/>
      <c r="FM31" s="96"/>
      <c r="FN31" s="96"/>
      <c r="FO31" s="96"/>
      <c r="FP31" s="96"/>
      <c r="FQ31" s="96"/>
      <c r="FR31" s="96"/>
      <c r="FS31" s="96"/>
      <c r="FT31" s="96"/>
      <c r="FU31" s="96"/>
      <c r="FV31" s="96"/>
      <c r="FW31" s="96"/>
      <c r="FX31" s="96"/>
      <c r="FY31" s="96"/>
      <c r="FZ31" s="96"/>
      <c r="GA31" s="96"/>
      <c r="GB31" s="96"/>
      <c r="GC31" s="96"/>
      <c r="GD31" s="96"/>
      <c r="GE31" s="96"/>
      <c r="GF31" s="96"/>
      <c r="GG31" s="96"/>
      <c r="GH31" s="96"/>
      <c r="GI31" s="96"/>
      <c r="GJ31" s="96"/>
      <c r="GK31" s="96"/>
      <c r="GL31" s="96"/>
      <c r="GM31" s="96"/>
      <c r="GN31" s="96"/>
      <c r="GO31" s="96"/>
      <c r="GP31" s="96"/>
      <c r="GQ31" s="96"/>
      <c r="GR31" s="96"/>
      <c r="GS31" s="96"/>
      <c r="GT31" s="96"/>
      <c r="GU31" s="96"/>
      <c r="GV31" s="96"/>
      <c r="GW31" s="96"/>
      <c r="GX31" s="96"/>
      <c r="GY31" s="96"/>
      <c r="GZ31" s="96"/>
      <c r="HA31" s="96"/>
      <c r="HB31" s="96"/>
      <c r="HC31" s="96"/>
      <c r="HD31" s="96"/>
      <c r="HE31" s="96"/>
      <c r="HF31" s="96"/>
      <c r="HG31" s="96"/>
      <c r="HH31" s="96"/>
      <c r="HI31" s="96"/>
      <c r="HJ31" s="96"/>
      <c r="HK31" s="96"/>
      <c r="HL31" s="96"/>
      <c r="HM31" s="96"/>
      <c r="HN31" s="96"/>
      <c r="HO31" s="96"/>
      <c r="HP31" s="96"/>
      <c r="HQ31" s="96"/>
      <c r="HR31" s="96"/>
      <c r="HS31" s="96"/>
      <c r="HT31" s="96"/>
      <c r="HU31" s="96"/>
      <c r="HV31" s="96"/>
      <c r="HW31" s="96"/>
      <c r="HX31" s="96"/>
      <c r="HY31" s="96"/>
      <c r="HZ31" s="96"/>
      <c r="IA31" s="96"/>
      <c r="IB31" s="96"/>
      <c r="IC31" s="96"/>
      <c r="ID31" s="96"/>
      <c r="IE31" s="96"/>
      <c r="IF31" s="96"/>
      <c r="IG31" s="96"/>
      <c r="IH31" s="96"/>
      <c r="II31" s="96"/>
      <c r="IJ31" s="96"/>
      <c r="IK31" s="96"/>
      <c r="IL31" s="96"/>
      <c r="IM31" s="96"/>
      <c r="IN31" s="96"/>
      <c r="IO31" s="96"/>
      <c r="IP31" s="96"/>
      <c r="IQ31" s="96"/>
      <c r="IR31" s="96"/>
      <c r="IS31" s="96"/>
      <c r="IT31" s="96"/>
      <c r="IU31" s="96"/>
      <c r="IV31" s="96"/>
      <c r="IW31" s="96"/>
      <c r="IX31" s="96"/>
      <c r="IY31" s="96"/>
      <c r="IZ31" s="96"/>
      <c r="JA31" s="96"/>
      <c r="JB31" s="96"/>
      <c r="JC31" s="96"/>
      <c r="JD31" s="96"/>
      <c r="JE31" s="96"/>
      <c r="JF31" s="96"/>
      <c r="JG31" s="96"/>
      <c r="JH31" s="96"/>
      <c r="JI31" s="96"/>
      <c r="JJ31" s="96"/>
      <c r="JK31" s="96"/>
      <c r="JL31" s="96"/>
      <c r="JM31" s="96"/>
      <c r="JN31" s="96"/>
      <c r="JO31" s="96"/>
      <c r="JP31" s="96"/>
      <c r="JQ31" s="96"/>
      <c r="JR31" s="96"/>
      <c r="JS31" s="96"/>
      <c r="JT31" s="96"/>
      <c r="JU31" s="96"/>
    </row>
    <row r="32" spans="1:281" s="76" customFormat="1" ht="30" customHeight="1" collapsed="1">
      <c r="A32" s="83" t="s">
        <v>99</v>
      </c>
      <c r="B32" s="84" t="s">
        <v>100</v>
      </c>
      <c r="C32" s="79"/>
      <c r="D32" s="74">
        <v>26.23</v>
      </c>
      <c r="E32" s="74">
        <v>55.5</v>
      </c>
      <c r="F32" s="74">
        <v>46.900000000000006</v>
      </c>
      <c r="G32" s="74">
        <v>48.4</v>
      </c>
      <c r="H32" s="74">
        <v>48.3</v>
      </c>
      <c r="I32" s="74">
        <v>70.5</v>
      </c>
      <c r="J32" s="74">
        <v>78.099999999999994</v>
      </c>
      <c r="K32" s="74">
        <v>55</v>
      </c>
      <c r="L32" s="74">
        <v>57.1</v>
      </c>
      <c r="M32" s="74">
        <v>54.2</v>
      </c>
      <c r="N32" s="74">
        <v>56.468026999999999</v>
      </c>
      <c r="O32" s="74">
        <v>66.765000000000001</v>
      </c>
      <c r="P32" s="74">
        <v>68.265873999999997</v>
      </c>
      <c r="Q32" s="74">
        <v>67.367277999999999</v>
      </c>
      <c r="R32" s="74">
        <v>71.956918999999999</v>
      </c>
      <c r="S32" s="74">
        <v>74.111954999999995</v>
      </c>
      <c r="T32" s="74">
        <v>92.673511999999988</v>
      </c>
      <c r="U32" s="74">
        <v>102.318264</v>
      </c>
      <c r="V32" s="74">
        <v>123.115329</v>
      </c>
      <c r="W32" s="74">
        <v>132.40094299999998</v>
      </c>
      <c r="X32" s="74">
        <v>150.056859</v>
      </c>
      <c r="Y32" s="74">
        <v>214.865071</v>
      </c>
      <c r="Z32" s="74">
        <v>238.82150100000001</v>
      </c>
      <c r="AA32" s="74">
        <v>266.75892499999998</v>
      </c>
      <c r="AB32" s="74">
        <v>309.27557000000002</v>
      </c>
      <c r="AC32" s="74">
        <v>358.82545299999998</v>
      </c>
      <c r="AD32" s="74">
        <v>425.95917900000001</v>
      </c>
      <c r="AE32" s="74">
        <v>494.323846</v>
      </c>
      <c r="AF32" s="74">
        <v>545.39055299999995</v>
      </c>
      <c r="AG32" s="74">
        <v>582.65543700000001</v>
      </c>
      <c r="AH32" s="74">
        <v>578.381934</v>
      </c>
      <c r="AI32" s="74">
        <v>653.17934200000002</v>
      </c>
      <c r="AJ32" s="74">
        <v>722.712222</v>
      </c>
      <c r="AK32" s="74">
        <v>797.884365</v>
      </c>
      <c r="AL32" s="74">
        <v>847.19916999999998</v>
      </c>
      <c r="AM32" s="74">
        <v>908.76417200000003</v>
      </c>
      <c r="AN32" s="74">
        <v>1003.0423050000001</v>
      </c>
      <c r="AO32" s="74">
        <v>1098.6485170000001</v>
      </c>
      <c r="AP32" s="74">
        <v>1196.529828</v>
      </c>
      <c r="AQ32" s="74">
        <v>1286.313073</v>
      </c>
      <c r="AR32" s="74">
        <v>1349.2841450000001</v>
      </c>
      <c r="AS32" s="74">
        <v>1419.1883069999999</v>
      </c>
      <c r="AT32" s="74">
        <v>1608.1364850000002</v>
      </c>
      <c r="AU32" s="74">
        <v>1696.082054</v>
      </c>
      <c r="AV32" s="74">
        <v>1751.1094800000001</v>
      </c>
      <c r="AW32" s="74">
        <v>1836.8551709999999</v>
      </c>
      <c r="AX32" s="74">
        <v>1911.412237</v>
      </c>
      <c r="AY32" s="74">
        <v>1923.2382009999999</v>
      </c>
      <c r="AZ32" s="74">
        <v>1966.6394009999999</v>
      </c>
      <c r="BA32" s="74">
        <v>2003.706128</v>
      </c>
      <c r="BB32" s="74">
        <v>2044.88914</v>
      </c>
      <c r="BC32" s="74">
        <v>2032.2570659999999</v>
      </c>
      <c r="BD32" s="74">
        <v>2087.286654</v>
      </c>
      <c r="BE32" s="74">
        <v>2141.6072709999999</v>
      </c>
      <c r="BF32" s="74">
        <v>2200.3516890000001</v>
      </c>
      <c r="BG32" s="74">
        <v>2282.1902420000001</v>
      </c>
      <c r="BH32" s="74">
        <v>2323.4374480000001</v>
      </c>
      <c r="BI32" s="133">
        <f t="shared" si="1"/>
        <v>1.8073517816750005E-2</v>
      </c>
      <c r="BJ32" s="75"/>
    </row>
    <row r="33" spans="1:281">
      <c r="A33" s="93" t="s">
        <v>152</v>
      </c>
      <c r="B33" s="77" t="s">
        <v>150</v>
      </c>
      <c r="C33" s="79"/>
      <c r="D33" s="94" t="s">
        <v>193</v>
      </c>
      <c r="E33" s="94" t="s">
        <v>193</v>
      </c>
      <c r="F33" s="94" t="s">
        <v>193</v>
      </c>
      <c r="G33" s="94" t="s">
        <v>193</v>
      </c>
      <c r="H33" s="94" t="s">
        <v>193</v>
      </c>
      <c r="I33" s="94" t="s">
        <v>193</v>
      </c>
      <c r="J33" s="94" t="s">
        <v>193</v>
      </c>
      <c r="K33" s="94" t="s">
        <v>193</v>
      </c>
      <c r="L33" s="94" t="s">
        <v>193</v>
      </c>
      <c r="M33" s="94" t="s">
        <v>193</v>
      </c>
      <c r="N33" s="94" t="s">
        <v>193</v>
      </c>
      <c r="O33" s="94" t="s">
        <v>193</v>
      </c>
      <c r="P33" s="94" t="s">
        <v>193</v>
      </c>
      <c r="Q33" s="94" t="s">
        <v>193</v>
      </c>
      <c r="R33" s="94" t="s">
        <v>193</v>
      </c>
      <c r="S33" s="94" t="s">
        <v>193</v>
      </c>
      <c r="T33" s="94" t="s">
        <v>193</v>
      </c>
      <c r="U33" s="94" t="s">
        <v>193</v>
      </c>
      <c r="V33" s="94" t="s">
        <v>193</v>
      </c>
      <c r="W33" s="94" t="s">
        <v>193</v>
      </c>
      <c r="X33" s="94" t="s">
        <v>193</v>
      </c>
      <c r="Y33" s="94" t="s">
        <v>193</v>
      </c>
      <c r="Z33" s="94" t="s">
        <v>193</v>
      </c>
      <c r="AA33" s="94" t="s">
        <v>193</v>
      </c>
      <c r="AB33" s="94" t="s">
        <v>193</v>
      </c>
      <c r="AC33" s="94" t="s">
        <v>193</v>
      </c>
      <c r="AD33" s="94" t="s">
        <v>193</v>
      </c>
      <c r="AE33" s="94">
        <v>219.320922</v>
      </c>
      <c r="AF33" s="94">
        <v>235.72943799999999</v>
      </c>
      <c r="AG33" s="94">
        <v>251.10360600000001</v>
      </c>
      <c r="AH33" s="94">
        <v>228.59057200000001</v>
      </c>
      <c r="AI33" s="94">
        <v>276.70188999999999</v>
      </c>
      <c r="AJ33" s="94">
        <v>317.13395400000002</v>
      </c>
      <c r="AK33" s="94">
        <v>364.80199800000003</v>
      </c>
      <c r="AL33" s="94">
        <v>395.10714400000001</v>
      </c>
      <c r="AM33" s="94">
        <v>437.28722499999998</v>
      </c>
      <c r="AN33" s="94">
        <v>495.37110100000001</v>
      </c>
      <c r="AO33" s="94">
        <v>560.45455900000002</v>
      </c>
      <c r="AP33" s="94">
        <v>619.99516600000004</v>
      </c>
      <c r="AQ33" s="94">
        <v>677.76222600000006</v>
      </c>
      <c r="AR33" s="94">
        <v>719.70034399999997</v>
      </c>
      <c r="AS33" s="94">
        <v>754.88599699999997</v>
      </c>
      <c r="AT33" s="94">
        <v>767.82650799999999</v>
      </c>
      <c r="AU33" s="94">
        <v>804.42691600000001</v>
      </c>
      <c r="AV33" s="94">
        <v>819.51021200000002</v>
      </c>
      <c r="AW33" s="94">
        <v>866.08645200000001</v>
      </c>
      <c r="AX33" s="94">
        <v>885.38751500000001</v>
      </c>
      <c r="AY33" s="94">
        <v>910.412555</v>
      </c>
      <c r="AZ33" s="94">
        <v>934.45803799999999</v>
      </c>
      <c r="BA33" s="94">
        <v>956.11916199999996</v>
      </c>
      <c r="BB33" s="94">
        <v>980.807321</v>
      </c>
      <c r="BC33" s="94">
        <v>997.82440299999996</v>
      </c>
      <c r="BD33" s="94">
        <v>1026.0338099999999</v>
      </c>
      <c r="BE33" s="94">
        <v>1067.891474</v>
      </c>
      <c r="BF33" s="94">
        <v>1107.0313920000001</v>
      </c>
      <c r="BG33" s="94">
        <v>1188.0225190000001</v>
      </c>
      <c r="BH33" s="94">
        <v>1221.3134150000001</v>
      </c>
      <c r="BI33" s="136">
        <f t="shared" si="1"/>
        <v>2.8022108560721626E-2</v>
      </c>
      <c r="BJ33" s="95"/>
      <c r="BK33" s="95"/>
      <c r="BL33" s="95"/>
      <c r="BM33" s="96"/>
      <c r="BN33" s="96"/>
      <c r="BO33" s="96"/>
      <c r="BP33" s="96"/>
      <c r="BQ33" s="96"/>
      <c r="BR33" s="96"/>
      <c r="BS33" s="96"/>
      <c r="BT33" s="96"/>
      <c r="BU33" s="96"/>
      <c r="BV33" s="96"/>
      <c r="BW33" s="96"/>
      <c r="BX33" s="96"/>
      <c r="BY33" s="96"/>
      <c r="BZ33" s="96"/>
      <c r="CA33" s="96"/>
      <c r="CB33" s="96"/>
      <c r="CC33" s="96"/>
      <c r="CD33" s="96"/>
      <c r="CE33" s="96"/>
      <c r="CF33" s="96"/>
      <c r="CG33" s="96"/>
      <c r="CH33" s="96"/>
      <c r="CI33" s="96"/>
      <c r="CJ33" s="96"/>
      <c r="CK33" s="96"/>
      <c r="CL33" s="96"/>
      <c r="CM33" s="96"/>
      <c r="CN33" s="96"/>
      <c r="CO33" s="96"/>
      <c r="CP33" s="96"/>
      <c r="CQ33" s="96"/>
      <c r="CR33" s="96"/>
      <c r="CS33" s="96"/>
      <c r="CT33" s="96"/>
      <c r="CU33" s="96"/>
      <c r="CV33" s="96"/>
      <c r="CW33" s="96"/>
      <c r="CX33" s="96"/>
      <c r="CY33" s="96"/>
      <c r="CZ33" s="96"/>
      <c r="DA33" s="96"/>
      <c r="DB33" s="96"/>
      <c r="DC33" s="96"/>
      <c r="DD33" s="96"/>
      <c r="DE33" s="96"/>
      <c r="DF33" s="96"/>
      <c r="DG33" s="96"/>
      <c r="DH33" s="96"/>
      <c r="DI33" s="96"/>
      <c r="DJ33" s="96"/>
      <c r="DK33" s="96"/>
      <c r="DL33" s="96"/>
      <c r="DM33" s="96"/>
      <c r="DN33" s="96"/>
      <c r="DO33" s="96"/>
      <c r="DP33" s="96"/>
      <c r="DQ33" s="96"/>
      <c r="DR33" s="96"/>
      <c r="DS33" s="96"/>
      <c r="DT33" s="96"/>
      <c r="DU33" s="96"/>
      <c r="DV33" s="96"/>
      <c r="DW33" s="96"/>
      <c r="DX33" s="96"/>
      <c r="DY33" s="96"/>
      <c r="DZ33" s="96"/>
      <c r="EA33" s="96"/>
      <c r="EB33" s="96"/>
      <c r="EC33" s="96"/>
      <c r="ED33" s="96"/>
      <c r="EE33" s="96"/>
      <c r="EF33" s="96"/>
      <c r="EG33" s="96"/>
      <c r="EH33" s="96"/>
      <c r="EI33" s="96"/>
      <c r="EJ33" s="96"/>
      <c r="EK33" s="96"/>
      <c r="EL33" s="96"/>
      <c r="EM33" s="96"/>
      <c r="EN33" s="96"/>
      <c r="EO33" s="96"/>
      <c r="EP33" s="96"/>
      <c r="EQ33" s="96"/>
      <c r="ER33" s="96"/>
      <c r="ES33" s="96"/>
      <c r="ET33" s="96"/>
      <c r="EU33" s="96"/>
      <c r="EV33" s="96"/>
      <c r="EW33" s="96"/>
      <c r="EX33" s="96"/>
      <c r="EY33" s="96"/>
      <c r="EZ33" s="96"/>
      <c r="FA33" s="96"/>
      <c r="FB33" s="96"/>
      <c r="FC33" s="96"/>
      <c r="FD33" s="96"/>
      <c r="FE33" s="96"/>
      <c r="FF33" s="96"/>
      <c r="FG33" s="96"/>
      <c r="FH33" s="96"/>
      <c r="FI33" s="96"/>
      <c r="FJ33" s="96"/>
      <c r="FK33" s="96"/>
      <c r="FL33" s="96"/>
      <c r="FM33" s="96"/>
      <c r="FN33" s="96"/>
      <c r="FO33" s="96"/>
      <c r="FP33" s="96"/>
      <c r="FQ33" s="96"/>
      <c r="FR33" s="96"/>
      <c r="FS33" s="96"/>
      <c r="FT33" s="96"/>
      <c r="FU33" s="96"/>
      <c r="FV33" s="96"/>
      <c r="FW33" s="96"/>
      <c r="FX33" s="96"/>
      <c r="FY33" s="96"/>
      <c r="FZ33" s="96"/>
      <c r="GA33" s="96"/>
      <c r="GB33" s="96"/>
      <c r="GC33" s="96"/>
      <c r="GD33" s="96"/>
      <c r="GE33" s="96"/>
      <c r="GF33" s="96"/>
      <c r="GG33" s="96"/>
      <c r="GH33" s="96"/>
      <c r="GI33" s="96"/>
      <c r="GJ33" s="96"/>
      <c r="GK33" s="96"/>
      <c r="GL33" s="96"/>
      <c r="GM33" s="96"/>
      <c r="GN33" s="96"/>
      <c r="GO33" s="96"/>
      <c r="GP33" s="96"/>
      <c r="GQ33" s="96"/>
      <c r="GR33" s="96"/>
      <c r="GS33" s="96"/>
      <c r="GT33" s="96"/>
      <c r="GU33" s="96"/>
      <c r="GV33" s="96"/>
      <c r="GW33" s="96"/>
      <c r="GX33" s="96"/>
      <c r="GY33" s="96"/>
      <c r="GZ33" s="96"/>
      <c r="HA33" s="96"/>
      <c r="HB33" s="96"/>
      <c r="HC33" s="96"/>
      <c r="HD33" s="96"/>
      <c r="HE33" s="96"/>
      <c r="HF33" s="96"/>
      <c r="HG33" s="96"/>
      <c r="HH33" s="96"/>
      <c r="HI33" s="96"/>
      <c r="HJ33" s="96"/>
      <c r="HK33" s="96"/>
      <c r="HL33" s="96"/>
      <c r="HM33" s="96"/>
      <c r="HN33" s="96"/>
      <c r="HO33" s="96"/>
      <c r="HP33" s="96"/>
      <c r="HQ33" s="96"/>
      <c r="HR33" s="96"/>
      <c r="HS33" s="96"/>
      <c r="HT33" s="96"/>
      <c r="HU33" s="96"/>
      <c r="HV33" s="96"/>
      <c r="HW33" s="96"/>
      <c r="HX33" s="96"/>
      <c r="HY33" s="96"/>
      <c r="HZ33" s="96"/>
      <c r="IA33" s="96"/>
      <c r="IB33" s="96"/>
      <c r="IC33" s="96"/>
      <c r="ID33" s="96"/>
      <c r="IE33" s="96"/>
      <c r="IF33" s="96"/>
      <c r="IG33" s="96"/>
      <c r="IH33" s="96"/>
      <c r="II33" s="96"/>
      <c r="IJ33" s="96"/>
      <c r="IK33" s="96"/>
      <c r="IL33" s="96"/>
      <c r="IM33" s="96"/>
      <c r="IN33" s="96"/>
      <c r="IO33" s="96"/>
      <c r="IP33" s="96"/>
      <c r="IQ33" s="96"/>
      <c r="IR33" s="96"/>
      <c r="IS33" s="96"/>
      <c r="IT33" s="96"/>
      <c r="IU33" s="96"/>
      <c r="IV33" s="96"/>
      <c r="IW33" s="96"/>
      <c r="IX33" s="96"/>
      <c r="IY33" s="96"/>
      <c r="IZ33" s="96"/>
      <c r="JA33" s="96"/>
      <c r="JB33" s="96"/>
      <c r="JC33" s="96"/>
      <c r="JD33" s="96"/>
      <c r="JE33" s="96"/>
      <c r="JF33" s="96"/>
      <c r="JG33" s="96"/>
      <c r="JH33" s="96"/>
      <c r="JI33" s="96"/>
      <c r="JJ33" s="96"/>
      <c r="JK33" s="96"/>
      <c r="JL33" s="96"/>
      <c r="JM33" s="96"/>
      <c r="JN33" s="96"/>
      <c r="JO33" s="96"/>
      <c r="JP33" s="96"/>
      <c r="JQ33" s="96"/>
      <c r="JR33" s="96"/>
      <c r="JS33" s="96"/>
      <c r="JT33" s="96"/>
      <c r="JU33" s="96"/>
    </row>
    <row r="34" spans="1:281">
      <c r="A34" s="93" t="s">
        <v>153</v>
      </c>
      <c r="B34" s="77" t="s">
        <v>151</v>
      </c>
      <c r="C34" s="79"/>
      <c r="D34" s="94" t="s">
        <v>193</v>
      </c>
      <c r="E34" s="94" t="s">
        <v>193</v>
      </c>
      <c r="F34" s="94" t="s">
        <v>193</v>
      </c>
      <c r="G34" s="94" t="s">
        <v>193</v>
      </c>
      <c r="H34" s="94" t="s">
        <v>193</v>
      </c>
      <c r="I34" s="94" t="s">
        <v>193</v>
      </c>
      <c r="J34" s="94" t="s">
        <v>193</v>
      </c>
      <c r="K34" s="94" t="s">
        <v>193</v>
      </c>
      <c r="L34" s="94" t="s">
        <v>193</v>
      </c>
      <c r="M34" s="94" t="s">
        <v>193</v>
      </c>
      <c r="N34" s="94" t="s">
        <v>193</v>
      </c>
      <c r="O34" s="94" t="s">
        <v>193</v>
      </c>
      <c r="P34" s="94" t="s">
        <v>193</v>
      </c>
      <c r="Q34" s="94" t="s">
        <v>193</v>
      </c>
      <c r="R34" s="94" t="s">
        <v>193</v>
      </c>
      <c r="S34" s="94" t="s">
        <v>193</v>
      </c>
      <c r="T34" s="94" t="s">
        <v>193</v>
      </c>
      <c r="U34" s="94" t="s">
        <v>193</v>
      </c>
      <c r="V34" s="94" t="s">
        <v>193</v>
      </c>
      <c r="W34" s="94" t="s">
        <v>193</v>
      </c>
      <c r="X34" s="94" t="s">
        <v>193</v>
      </c>
      <c r="Y34" s="94" t="s">
        <v>193</v>
      </c>
      <c r="Z34" s="94" t="s">
        <v>193</v>
      </c>
      <c r="AA34" s="94" t="s">
        <v>193</v>
      </c>
      <c r="AB34" s="94" t="s">
        <v>193</v>
      </c>
      <c r="AC34" s="94" t="s">
        <v>193</v>
      </c>
      <c r="AD34" s="94" t="s">
        <v>193</v>
      </c>
      <c r="AE34" s="94">
        <v>275.00292400000001</v>
      </c>
      <c r="AF34" s="94">
        <v>309.661225</v>
      </c>
      <c r="AG34" s="94">
        <v>331.55183099999999</v>
      </c>
      <c r="AH34" s="94">
        <v>349.77596799999998</v>
      </c>
      <c r="AI34" s="94">
        <v>376.48599899999999</v>
      </c>
      <c r="AJ34" s="94">
        <v>405.57826799999998</v>
      </c>
      <c r="AK34" s="94">
        <v>433.08236699999998</v>
      </c>
      <c r="AL34" s="94">
        <v>452.09202599999998</v>
      </c>
      <c r="AM34" s="94">
        <v>471.476947</v>
      </c>
      <c r="AN34" s="94">
        <v>507.67120399999999</v>
      </c>
      <c r="AO34" s="94">
        <v>538.19395799999995</v>
      </c>
      <c r="AP34" s="94">
        <v>576.53466200000003</v>
      </c>
      <c r="AQ34" s="94">
        <v>608.55084699999998</v>
      </c>
      <c r="AR34" s="94">
        <v>629.58380099999999</v>
      </c>
      <c r="AS34" s="94">
        <v>664.30231000000003</v>
      </c>
      <c r="AT34" s="94">
        <v>840.309977</v>
      </c>
      <c r="AU34" s="94">
        <v>891.65513799999997</v>
      </c>
      <c r="AV34" s="94">
        <v>931.59926800000005</v>
      </c>
      <c r="AW34" s="94">
        <v>970.76871900000003</v>
      </c>
      <c r="AX34" s="94">
        <v>1026.0247220000001</v>
      </c>
      <c r="AY34" s="94">
        <v>1012.825646</v>
      </c>
      <c r="AZ34" s="94">
        <v>1032.1813629999999</v>
      </c>
      <c r="BA34" s="94">
        <v>1047.5869660000001</v>
      </c>
      <c r="BB34" s="94">
        <v>1064.081819</v>
      </c>
      <c r="BC34" s="94">
        <v>1034.4326639999999</v>
      </c>
      <c r="BD34" s="94">
        <v>1061.2528440000001</v>
      </c>
      <c r="BE34" s="94">
        <v>1073.7157970000001</v>
      </c>
      <c r="BF34" s="94">
        <v>1093.320297</v>
      </c>
      <c r="BG34" s="94">
        <v>1094.167723</v>
      </c>
      <c r="BH34" s="94">
        <v>1102.1240330000001</v>
      </c>
      <c r="BI34" s="136">
        <f t="shared" si="1"/>
        <v>7.2715634292202843E-3</v>
      </c>
      <c r="BJ34" s="95"/>
      <c r="BK34" s="95"/>
      <c r="BL34" s="95"/>
      <c r="BM34" s="96"/>
      <c r="BN34" s="96"/>
      <c r="BO34" s="96"/>
      <c r="BP34" s="96"/>
      <c r="BQ34" s="96"/>
      <c r="BR34" s="96"/>
      <c r="BS34" s="96"/>
      <c r="BT34" s="96"/>
      <c r="BU34" s="96"/>
      <c r="BV34" s="96"/>
      <c r="BW34" s="96"/>
      <c r="BX34" s="96"/>
      <c r="BY34" s="96"/>
      <c r="BZ34" s="96"/>
      <c r="CA34" s="96"/>
      <c r="CB34" s="96"/>
      <c r="CC34" s="96"/>
      <c r="CD34" s="96"/>
      <c r="CE34" s="96"/>
      <c r="CF34" s="96"/>
      <c r="CG34" s="96"/>
      <c r="CH34" s="96"/>
      <c r="CI34" s="96"/>
      <c r="CJ34" s="96"/>
      <c r="CK34" s="96"/>
      <c r="CL34" s="96"/>
      <c r="CM34" s="96"/>
      <c r="CN34" s="96"/>
      <c r="CO34" s="96"/>
      <c r="CP34" s="96"/>
      <c r="CQ34" s="96"/>
      <c r="CR34" s="96"/>
      <c r="CS34" s="96"/>
      <c r="CT34" s="96"/>
      <c r="CU34" s="96"/>
      <c r="CV34" s="96"/>
      <c r="CW34" s="96"/>
      <c r="CX34" s="96"/>
      <c r="CY34" s="96"/>
      <c r="CZ34" s="96"/>
      <c r="DA34" s="96"/>
      <c r="DB34" s="96"/>
      <c r="DC34" s="96"/>
      <c r="DD34" s="96"/>
      <c r="DE34" s="96"/>
      <c r="DF34" s="96"/>
      <c r="DG34" s="96"/>
      <c r="DH34" s="96"/>
      <c r="DI34" s="96"/>
      <c r="DJ34" s="96"/>
      <c r="DK34" s="96"/>
      <c r="DL34" s="96"/>
      <c r="DM34" s="96"/>
      <c r="DN34" s="96"/>
      <c r="DO34" s="96"/>
      <c r="DP34" s="96"/>
      <c r="DQ34" s="96"/>
      <c r="DR34" s="96"/>
      <c r="DS34" s="96"/>
      <c r="DT34" s="96"/>
      <c r="DU34" s="96"/>
      <c r="DV34" s="96"/>
      <c r="DW34" s="96"/>
      <c r="DX34" s="96"/>
      <c r="DY34" s="96"/>
      <c r="DZ34" s="96"/>
      <c r="EA34" s="96"/>
      <c r="EB34" s="96"/>
      <c r="EC34" s="96"/>
      <c r="ED34" s="96"/>
      <c r="EE34" s="96"/>
      <c r="EF34" s="96"/>
      <c r="EG34" s="96"/>
      <c r="EH34" s="96"/>
      <c r="EI34" s="96"/>
      <c r="EJ34" s="96"/>
      <c r="EK34" s="96"/>
      <c r="EL34" s="96"/>
      <c r="EM34" s="96"/>
      <c r="EN34" s="96"/>
      <c r="EO34" s="96"/>
      <c r="EP34" s="96"/>
      <c r="EQ34" s="96"/>
      <c r="ER34" s="96"/>
      <c r="ES34" s="96"/>
      <c r="ET34" s="96"/>
      <c r="EU34" s="96"/>
      <c r="EV34" s="96"/>
      <c r="EW34" s="96"/>
      <c r="EX34" s="96"/>
      <c r="EY34" s="96"/>
      <c r="EZ34" s="96"/>
      <c r="FA34" s="96"/>
      <c r="FB34" s="96"/>
      <c r="FC34" s="96"/>
      <c r="FD34" s="96"/>
      <c r="FE34" s="96"/>
      <c r="FF34" s="96"/>
      <c r="FG34" s="96"/>
      <c r="FH34" s="96"/>
      <c r="FI34" s="96"/>
      <c r="FJ34" s="96"/>
      <c r="FK34" s="96"/>
      <c r="FL34" s="96"/>
      <c r="FM34" s="96"/>
      <c r="FN34" s="96"/>
      <c r="FO34" s="96"/>
      <c r="FP34" s="96"/>
      <c r="FQ34" s="96"/>
      <c r="FR34" s="96"/>
      <c r="FS34" s="96"/>
      <c r="FT34" s="96"/>
      <c r="FU34" s="96"/>
      <c r="FV34" s="96"/>
      <c r="FW34" s="96"/>
      <c r="FX34" s="96"/>
      <c r="FY34" s="96"/>
      <c r="FZ34" s="96"/>
      <c r="GA34" s="96"/>
      <c r="GB34" s="96"/>
      <c r="GC34" s="96"/>
      <c r="GD34" s="96"/>
      <c r="GE34" s="96"/>
      <c r="GF34" s="96"/>
      <c r="GG34" s="96"/>
      <c r="GH34" s="96"/>
      <c r="GI34" s="96"/>
      <c r="GJ34" s="96"/>
      <c r="GK34" s="96"/>
      <c r="GL34" s="96"/>
      <c r="GM34" s="96"/>
      <c r="GN34" s="96"/>
      <c r="GO34" s="96"/>
      <c r="GP34" s="96"/>
      <c r="GQ34" s="96"/>
      <c r="GR34" s="96"/>
      <c r="GS34" s="96"/>
      <c r="GT34" s="96"/>
      <c r="GU34" s="96"/>
      <c r="GV34" s="96"/>
      <c r="GW34" s="96"/>
      <c r="GX34" s="96"/>
      <c r="GY34" s="96"/>
      <c r="GZ34" s="96"/>
      <c r="HA34" s="96"/>
      <c r="HB34" s="96"/>
      <c r="HC34" s="96"/>
      <c r="HD34" s="96"/>
      <c r="HE34" s="96"/>
      <c r="HF34" s="96"/>
      <c r="HG34" s="96"/>
      <c r="HH34" s="96"/>
      <c r="HI34" s="96"/>
      <c r="HJ34" s="96"/>
      <c r="HK34" s="96"/>
      <c r="HL34" s="96"/>
      <c r="HM34" s="96"/>
      <c r="HN34" s="96"/>
      <c r="HO34" s="96"/>
      <c r="HP34" s="96"/>
      <c r="HQ34" s="96"/>
      <c r="HR34" s="96"/>
      <c r="HS34" s="96"/>
      <c r="HT34" s="96"/>
      <c r="HU34" s="96"/>
      <c r="HV34" s="96"/>
      <c r="HW34" s="96"/>
      <c r="HX34" s="96"/>
      <c r="HY34" s="96"/>
      <c r="HZ34" s="96"/>
      <c r="IA34" s="96"/>
      <c r="IB34" s="96"/>
      <c r="IC34" s="96"/>
      <c r="ID34" s="96"/>
      <c r="IE34" s="96"/>
      <c r="IF34" s="96"/>
      <c r="IG34" s="96"/>
      <c r="IH34" s="96"/>
      <c r="II34" s="96"/>
      <c r="IJ34" s="96"/>
      <c r="IK34" s="96"/>
      <c r="IL34" s="96"/>
      <c r="IM34" s="96"/>
      <c r="IN34" s="96"/>
      <c r="IO34" s="96"/>
      <c r="IP34" s="96"/>
      <c r="IQ34" s="96"/>
      <c r="IR34" s="96"/>
      <c r="IS34" s="96"/>
      <c r="IT34" s="96"/>
      <c r="IU34" s="96"/>
      <c r="IV34" s="96"/>
      <c r="IW34" s="96"/>
      <c r="IX34" s="96"/>
      <c r="IY34" s="96"/>
      <c r="IZ34" s="96"/>
      <c r="JA34" s="96"/>
      <c r="JB34" s="96"/>
      <c r="JC34" s="96"/>
      <c r="JD34" s="96"/>
      <c r="JE34" s="96"/>
      <c r="JF34" s="96"/>
      <c r="JG34" s="96"/>
      <c r="JH34" s="96"/>
      <c r="JI34" s="96"/>
      <c r="JJ34" s="96"/>
      <c r="JK34" s="96"/>
      <c r="JL34" s="96"/>
      <c r="JM34" s="96"/>
      <c r="JN34" s="96"/>
      <c r="JO34" s="96"/>
      <c r="JP34" s="96"/>
      <c r="JQ34" s="96"/>
      <c r="JR34" s="96"/>
      <c r="JS34" s="96"/>
      <c r="JT34" s="96"/>
      <c r="JU34" s="96"/>
    </row>
    <row r="35" spans="1:281" s="89" customFormat="1" ht="30" customHeight="1">
      <c r="A35" s="85" t="s">
        <v>114</v>
      </c>
      <c r="B35" s="85" t="s">
        <v>115</v>
      </c>
      <c r="C35" s="87" t="s">
        <v>158</v>
      </c>
      <c r="D35" s="88">
        <v>152.69999999999999</v>
      </c>
      <c r="E35" s="88">
        <v>281.89999999999998</v>
      </c>
      <c r="F35" s="88">
        <v>243.7</v>
      </c>
      <c r="G35" s="88">
        <v>236.60000000000002</v>
      </c>
      <c r="H35" s="88">
        <v>234.9</v>
      </c>
      <c r="I35" s="88">
        <v>389.29999999999995</v>
      </c>
      <c r="J35" s="88">
        <v>439.9</v>
      </c>
      <c r="K35" s="88">
        <v>295.2</v>
      </c>
      <c r="L35" s="88">
        <v>318</v>
      </c>
      <c r="M35" s="88">
        <v>299.10000000000002</v>
      </c>
      <c r="N35" s="88">
        <v>313.77828099999999</v>
      </c>
      <c r="O35" s="88">
        <v>375.404</v>
      </c>
      <c r="P35" s="88">
        <v>388.66771299999999</v>
      </c>
      <c r="Q35" s="88">
        <v>392.32348100000002</v>
      </c>
      <c r="R35" s="88">
        <v>414.62475700000005</v>
      </c>
      <c r="S35" s="88">
        <v>425.39917700000001</v>
      </c>
      <c r="T35" s="88">
        <v>543.67633899999998</v>
      </c>
      <c r="U35" s="88">
        <v>581.42334800000003</v>
      </c>
      <c r="V35" s="88">
        <v>675.85851600000001</v>
      </c>
      <c r="W35" s="88">
        <v>702.1445389999999</v>
      </c>
      <c r="X35" s="88">
        <v>777.76907900000003</v>
      </c>
      <c r="Y35" s="88">
        <v>1057.6356430000001</v>
      </c>
      <c r="Z35" s="88">
        <v>1152.9983319999999</v>
      </c>
      <c r="AA35" s="88">
        <v>1243.4263489999998</v>
      </c>
      <c r="AB35" s="88">
        <v>1433.636669</v>
      </c>
      <c r="AC35" s="88">
        <v>1637.773447</v>
      </c>
      <c r="AD35" s="88">
        <v>1894.4232690000001</v>
      </c>
      <c r="AE35" s="88">
        <v>2035.723958</v>
      </c>
      <c r="AF35" s="88">
        <v>2112.404</v>
      </c>
      <c r="AG35" s="88">
        <v>2157.624691</v>
      </c>
      <c r="AH35" s="88">
        <v>1904.4656249999998</v>
      </c>
      <c r="AI35" s="88">
        <v>2029.5726180000001</v>
      </c>
      <c r="AJ35" s="88">
        <v>2142.9326410000003</v>
      </c>
      <c r="AK35" s="88">
        <v>2236.9454559999999</v>
      </c>
      <c r="AL35" s="88">
        <v>2288.2401</v>
      </c>
      <c r="AM35" s="88">
        <v>2351.209691</v>
      </c>
      <c r="AN35" s="88">
        <v>2527.8030280000003</v>
      </c>
      <c r="AO35" s="88">
        <v>2671.272238</v>
      </c>
      <c r="AP35" s="88">
        <v>2847.4545180000005</v>
      </c>
      <c r="AQ35" s="88">
        <v>2981.7073439999999</v>
      </c>
      <c r="AR35" s="88">
        <v>3080.3172199999999</v>
      </c>
      <c r="AS35" s="88">
        <v>3246.2396879999997</v>
      </c>
      <c r="AT35" s="88">
        <v>3679.8175419999998</v>
      </c>
      <c r="AU35" s="88">
        <v>3905.7394840000002</v>
      </c>
      <c r="AV35" s="88">
        <v>4074.706862</v>
      </c>
      <c r="AW35" s="88">
        <v>4275.9018670000005</v>
      </c>
      <c r="AX35" s="88">
        <v>4435.920083</v>
      </c>
      <c r="AY35" s="88">
        <v>4527.8598050000001</v>
      </c>
      <c r="AZ35" s="88">
        <v>4678.7174689999993</v>
      </c>
      <c r="BA35" s="88">
        <v>4782.1076910000002</v>
      </c>
      <c r="BB35" s="88">
        <v>4901.3464089999998</v>
      </c>
      <c r="BC35" s="88">
        <v>4938.9673810000004</v>
      </c>
      <c r="BD35" s="88">
        <v>5043.5772939999997</v>
      </c>
      <c r="BE35" s="88">
        <v>5199.1835279999996</v>
      </c>
      <c r="BF35" s="88">
        <v>5367.9138789999997</v>
      </c>
      <c r="BG35" s="88">
        <v>5442.8359209999999</v>
      </c>
      <c r="BH35" s="88">
        <v>5493.3645530000003</v>
      </c>
      <c r="BI35" s="135">
        <f t="shared" si="1"/>
        <v>9.2835118922190395E-3</v>
      </c>
    </row>
    <row r="36" spans="1:281">
      <c r="A36" s="85" t="s">
        <v>204</v>
      </c>
      <c r="B36" s="85" t="s">
        <v>205</v>
      </c>
      <c r="C36" s="79"/>
      <c r="D36" s="94" t="s">
        <v>3</v>
      </c>
      <c r="E36" s="94" t="s">
        <v>3</v>
      </c>
      <c r="F36" s="94" t="s">
        <v>3</v>
      </c>
      <c r="G36" s="94" t="s">
        <v>3</v>
      </c>
      <c r="H36" s="94" t="s">
        <v>3</v>
      </c>
      <c r="I36" s="94" t="s">
        <v>3</v>
      </c>
      <c r="J36" s="94" t="s">
        <v>3</v>
      </c>
      <c r="K36" s="94" t="s">
        <v>3</v>
      </c>
      <c r="L36" s="94" t="s">
        <v>3</v>
      </c>
      <c r="M36" s="94" t="s">
        <v>3</v>
      </c>
      <c r="N36" s="94" t="s">
        <v>3</v>
      </c>
      <c r="O36" s="94" t="s">
        <v>3</v>
      </c>
      <c r="P36" s="94" t="s">
        <v>3</v>
      </c>
      <c r="Q36" s="94" t="s">
        <v>3</v>
      </c>
      <c r="R36" s="94" t="s">
        <v>3</v>
      </c>
      <c r="S36" s="94" t="s">
        <v>3</v>
      </c>
      <c r="T36" s="94" t="s">
        <v>3</v>
      </c>
      <c r="U36" s="94" t="s">
        <v>3</v>
      </c>
      <c r="V36" s="94" t="s">
        <v>3</v>
      </c>
      <c r="W36" s="94" t="s">
        <v>3</v>
      </c>
      <c r="X36" s="94" t="s">
        <v>3</v>
      </c>
      <c r="Y36" s="94" t="s">
        <v>3</v>
      </c>
      <c r="Z36" s="94" t="s">
        <v>3</v>
      </c>
      <c r="AA36" s="94" t="s">
        <v>3</v>
      </c>
      <c r="AB36" s="94" t="s">
        <v>3</v>
      </c>
      <c r="AC36" s="94" t="s">
        <v>3</v>
      </c>
      <c r="AD36" s="94" t="s">
        <v>3</v>
      </c>
      <c r="AE36" s="94" t="s">
        <v>3</v>
      </c>
      <c r="AF36" s="94" t="s">
        <v>3</v>
      </c>
      <c r="AG36" s="94" t="s">
        <v>3</v>
      </c>
      <c r="AH36" s="94" t="s">
        <v>3</v>
      </c>
      <c r="AI36" s="94" t="s">
        <v>3</v>
      </c>
      <c r="AJ36" s="94" t="s">
        <v>3</v>
      </c>
      <c r="AK36" s="94" t="s">
        <v>3</v>
      </c>
      <c r="AL36" s="94" t="s">
        <v>3</v>
      </c>
      <c r="AM36" s="94" t="s">
        <v>3</v>
      </c>
      <c r="AN36" s="94" t="s">
        <v>3</v>
      </c>
      <c r="AO36" s="94" t="s">
        <v>3</v>
      </c>
      <c r="AP36" s="94" t="s">
        <v>3</v>
      </c>
      <c r="AQ36" s="94" t="s">
        <v>3</v>
      </c>
      <c r="AR36" s="94" t="s">
        <v>3</v>
      </c>
      <c r="AS36" s="94" t="s">
        <v>3</v>
      </c>
      <c r="AT36" s="94" t="s">
        <v>3</v>
      </c>
      <c r="AU36" s="94" t="s">
        <v>3</v>
      </c>
      <c r="AV36" s="94" t="s">
        <v>3</v>
      </c>
      <c r="AW36" s="94" t="s">
        <v>3</v>
      </c>
      <c r="AX36" s="94" t="s">
        <v>3</v>
      </c>
      <c r="AY36" s="94" t="s">
        <v>3</v>
      </c>
      <c r="AZ36" s="94" t="s">
        <v>3</v>
      </c>
      <c r="BA36" s="94" t="s">
        <v>3</v>
      </c>
      <c r="BB36" s="94" t="s">
        <v>3</v>
      </c>
      <c r="BC36" s="94" t="s">
        <v>3</v>
      </c>
      <c r="BD36" s="94" t="s">
        <v>3</v>
      </c>
      <c r="BE36" s="94" t="s">
        <v>3</v>
      </c>
      <c r="BF36" s="94" t="s">
        <v>3</v>
      </c>
      <c r="BG36" s="94" t="s">
        <v>3</v>
      </c>
      <c r="BH36" s="94" t="s">
        <v>3</v>
      </c>
      <c r="BI36" s="134" t="str">
        <f>IF(BF36="–","–",(BF36-BE36)/ABS(BE36))</f>
        <v>–</v>
      </c>
      <c r="BJ36" s="95"/>
      <c r="BK36" s="95"/>
      <c r="BL36" s="95"/>
      <c r="BM36" s="96"/>
      <c r="BN36" s="96"/>
      <c r="BO36" s="96"/>
      <c r="BP36" s="96"/>
      <c r="BQ36" s="96"/>
      <c r="BR36" s="96"/>
      <c r="BS36" s="96"/>
      <c r="BT36" s="96"/>
      <c r="BU36" s="96"/>
      <c r="BV36" s="96"/>
      <c r="BW36" s="96"/>
      <c r="BX36" s="96"/>
      <c r="BY36" s="96"/>
      <c r="BZ36" s="96"/>
      <c r="CA36" s="96"/>
      <c r="CB36" s="96"/>
      <c r="CC36" s="96"/>
      <c r="CD36" s="96"/>
      <c r="CE36" s="96"/>
      <c r="CF36" s="96"/>
      <c r="CG36" s="96"/>
      <c r="CH36" s="96"/>
      <c r="CI36" s="96"/>
      <c r="CJ36" s="96"/>
      <c r="CK36" s="96"/>
      <c r="CL36" s="96"/>
      <c r="CM36" s="96"/>
      <c r="CN36" s="96"/>
      <c r="CO36" s="96"/>
      <c r="CP36" s="96"/>
      <c r="CQ36" s="96"/>
      <c r="CR36" s="96"/>
      <c r="CS36" s="96"/>
      <c r="CT36" s="96"/>
      <c r="CU36" s="96"/>
      <c r="CV36" s="96"/>
      <c r="CW36" s="96"/>
      <c r="CX36" s="96"/>
      <c r="CY36" s="96"/>
      <c r="CZ36" s="96"/>
      <c r="DA36" s="96"/>
      <c r="DB36" s="96"/>
      <c r="DC36" s="96"/>
      <c r="DD36" s="96"/>
      <c r="DE36" s="96"/>
      <c r="DF36" s="96"/>
      <c r="DG36" s="96"/>
      <c r="DH36" s="96"/>
      <c r="DI36" s="96"/>
      <c r="DJ36" s="96"/>
      <c r="DK36" s="96"/>
      <c r="DL36" s="96"/>
      <c r="DM36" s="96"/>
      <c r="DN36" s="96"/>
      <c r="DO36" s="96"/>
      <c r="DP36" s="96"/>
      <c r="DQ36" s="96"/>
      <c r="DR36" s="96"/>
      <c r="DS36" s="96"/>
      <c r="DT36" s="96"/>
      <c r="DU36" s="96"/>
      <c r="DV36" s="96"/>
      <c r="DW36" s="96"/>
      <c r="DX36" s="96"/>
      <c r="DY36" s="96"/>
      <c r="DZ36" s="96"/>
      <c r="EA36" s="96"/>
      <c r="EB36" s="96"/>
      <c r="EC36" s="96"/>
      <c r="ED36" s="96"/>
      <c r="EE36" s="96"/>
      <c r="EF36" s="96"/>
      <c r="EG36" s="96"/>
      <c r="EH36" s="96"/>
      <c r="EI36" s="96"/>
      <c r="EJ36" s="96"/>
      <c r="EK36" s="96"/>
      <c r="EL36" s="96"/>
      <c r="EM36" s="96"/>
      <c r="EN36" s="96"/>
      <c r="EO36" s="96"/>
      <c r="EP36" s="96"/>
      <c r="EQ36" s="96"/>
      <c r="ER36" s="96"/>
      <c r="ES36" s="96"/>
      <c r="ET36" s="96"/>
      <c r="EU36" s="96"/>
      <c r="EV36" s="96"/>
      <c r="EW36" s="96"/>
      <c r="EX36" s="96"/>
      <c r="EY36" s="96"/>
      <c r="EZ36" s="96"/>
      <c r="FA36" s="96"/>
      <c r="FB36" s="96"/>
      <c r="FC36" s="96"/>
      <c r="FD36" s="96"/>
      <c r="FE36" s="96"/>
      <c r="FF36" s="96"/>
      <c r="FG36" s="96"/>
      <c r="FH36" s="96"/>
      <c r="FI36" s="96"/>
      <c r="FJ36" s="96"/>
      <c r="FK36" s="96"/>
      <c r="FL36" s="96"/>
      <c r="FM36" s="96"/>
      <c r="FN36" s="96"/>
      <c r="FO36" s="96"/>
      <c r="FP36" s="96"/>
      <c r="FQ36" s="96"/>
      <c r="FR36" s="96"/>
      <c r="FS36" s="96"/>
      <c r="FT36" s="96"/>
      <c r="FU36" s="96"/>
      <c r="FV36" s="96"/>
      <c r="FW36" s="96"/>
      <c r="FX36" s="96"/>
      <c r="FY36" s="96"/>
      <c r="FZ36" s="96"/>
      <c r="GA36" s="96"/>
      <c r="GB36" s="96"/>
      <c r="GC36" s="96"/>
      <c r="GD36" s="96"/>
      <c r="GE36" s="96"/>
      <c r="GF36" s="96"/>
      <c r="GG36" s="96"/>
      <c r="GH36" s="96"/>
      <c r="GI36" s="96"/>
      <c r="GJ36" s="96"/>
      <c r="GK36" s="96"/>
      <c r="GL36" s="96"/>
      <c r="GM36" s="96"/>
      <c r="GN36" s="96"/>
      <c r="GO36" s="96"/>
      <c r="GP36" s="96"/>
      <c r="GQ36" s="96"/>
      <c r="GR36" s="96"/>
      <c r="GS36" s="96"/>
      <c r="GT36" s="96"/>
      <c r="GU36" s="96"/>
      <c r="GV36" s="96"/>
      <c r="GW36" s="96"/>
      <c r="GX36" s="96"/>
      <c r="GY36" s="96"/>
      <c r="GZ36" s="96"/>
      <c r="HA36" s="96"/>
      <c r="HB36" s="96"/>
      <c r="HC36" s="96"/>
      <c r="HD36" s="96"/>
      <c r="HE36" s="96"/>
      <c r="HF36" s="96"/>
      <c r="HG36" s="96"/>
      <c r="HH36" s="96"/>
      <c r="HI36" s="96"/>
      <c r="HJ36" s="96"/>
      <c r="HK36" s="96"/>
      <c r="HL36" s="96"/>
      <c r="HM36" s="96"/>
      <c r="HN36" s="96"/>
      <c r="HO36" s="96"/>
      <c r="HP36" s="96"/>
      <c r="HQ36" s="96"/>
      <c r="HR36" s="96"/>
      <c r="HS36" s="96"/>
      <c r="HT36" s="96"/>
      <c r="HU36" s="96"/>
      <c r="HV36" s="96"/>
      <c r="HW36" s="96"/>
      <c r="HX36" s="96"/>
      <c r="HY36" s="96"/>
      <c r="HZ36" s="96"/>
      <c r="IA36" s="96"/>
      <c r="IB36" s="96"/>
      <c r="IC36" s="96"/>
      <c r="ID36" s="96"/>
      <c r="IE36" s="96"/>
      <c r="IF36" s="96"/>
      <c r="IG36" s="96"/>
      <c r="IH36" s="96"/>
      <c r="II36" s="96"/>
      <c r="IJ36" s="96"/>
      <c r="IK36" s="96"/>
      <c r="IL36" s="96"/>
      <c r="IM36" s="96"/>
      <c r="IN36" s="96"/>
      <c r="IO36" s="96"/>
      <c r="IP36" s="96"/>
      <c r="IQ36" s="96"/>
      <c r="IR36" s="96"/>
      <c r="IS36" s="96"/>
      <c r="IT36" s="96"/>
      <c r="IU36" s="96"/>
      <c r="IV36" s="96"/>
      <c r="IW36" s="96"/>
      <c r="IX36" s="96"/>
      <c r="IY36" s="96"/>
      <c r="IZ36" s="96"/>
      <c r="JA36" s="96"/>
      <c r="JB36" s="96"/>
      <c r="JC36" s="96"/>
      <c r="JD36" s="96"/>
      <c r="JE36" s="96"/>
      <c r="JF36" s="96"/>
      <c r="JG36" s="96"/>
      <c r="JH36" s="96"/>
      <c r="JI36" s="96"/>
      <c r="JJ36" s="96"/>
      <c r="JK36" s="96"/>
      <c r="JL36" s="96"/>
      <c r="JM36" s="96"/>
      <c r="JN36" s="96"/>
      <c r="JO36" s="96"/>
      <c r="JP36" s="96"/>
      <c r="JQ36" s="96"/>
      <c r="JR36" s="96"/>
      <c r="JS36" s="96"/>
      <c r="JT36" s="96"/>
      <c r="JU36" s="96"/>
    </row>
    <row r="37" spans="1:281">
      <c r="A37" s="85" t="s">
        <v>206</v>
      </c>
      <c r="B37" s="85" t="s">
        <v>207</v>
      </c>
      <c r="C37" s="79"/>
      <c r="D37" s="94" t="s">
        <v>3</v>
      </c>
      <c r="E37" s="94" t="s">
        <v>3</v>
      </c>
      <c r="F37" s="94" t="s">
        <v>3</v>
      </c>
      <c r="G37" s="94" t="s">
        <v>3</v>
      </c>
      <c r="H37" s="94" t="s">
        <v>3</v>
      </c>
      <c r="I37" s="94" t="s">
        <v>3</v>
      </c>
      <c r="J37" s="94" t="s">
        <v>3</v>
      </c>
      <c r="K37" s="94" t="s">
        <v>3</v>
      </c>
      <c r="L37" s="94" t="s">
        <v>3</v>
      </c>
      <c r="M37" s="94" t="s">
        <v>3</v>
      </c>
      <c r="N37" s="94" t="s">
        <v>3</v>
      </c>
      <c r="O37" s="94" t="s">
        <v>3</v>
      </c>
      <c r="P37" s="94" t="s">
        <v>3</v>
      </c>
      <c r="Q37" s="94" t="s">
        <v>3</v>
      </c>
      <c r="R37" s="94" t="s">
        <v>3</v>
      </c>
      <c r="S37" s="94" t="s">
        <v>3</v>
      </c>
      <c r="T37" s="94" t="s">
        <v>3</v>
      </c>
      <c r="U37" s="94" t="s">
        <v>3</v>
      </c>
      <c r="V37" s="94" t="s">
        <v>3</v>
      </c>
      <c r="W37" s="94" t="s">
        <v>3</v>
      </c>
      <c r="X37" s="94" t="s">
        <v>3</v>
      </c>
      <c r="Y37" s="94" t="s">
        <v>3</v>
      </c>
      <c r="Z37" s="94" t="s">
        <v>3</v>
      </c>
      <c r="AA37" s="94" t="s">
        <v>3</v>
      </c>
      <c r="AB37" s="94" t="s">
        <v>3</v>
      </c>
      <c r="AC37" s="94" t="s">
        <v>3</v>
      </c>
      <c r="AD37" s="94" t="s">
        <v>3</v>
      </c>
      <c r="AE37" s="94" t="s">
        <v>3</v>
      </c>
      <c r="AF37" s="94" t="s">
        <v>3</v>
      </c>
      <c r="AG37" s="94" t="s">
        <v>3</v>
      </c>
      <c r="AH37" s="94" t="s">
        <v>3</v>
      </c>
      <c r="AI37" s="94" t="s">
        <v>3</v>
      </c>
      <c r="AJ37" s="94" t="s">
        <v>3</v>
      </c>
      <c r="AK37" s="94" t="s">
        <v>3</v>
      </c>
      <c r="AL37" s="94" t="s">
        <v>3</v>
      </c>
      <c r="AM37" s="94" t="s">
        <v>3</v>
      </c>
      <c r="AN37" s="94" t="s">
        <v>3</v>
      </c>
      <c r="AO37" s="94" t="s">
        <v>3</v>
      </c>
      <c r="AP37" s="94" t="s">
        <v>3</v>
      </c>
      <c r="AQ37" s="94" t="s">
        <v>3</v>
      </c>
      <c r="AR37" s="94" t="s">
        <v>3</v>
      </c>
      <c r="AS37" s="94" t="s">
        <v>3</v>
      </c>
      <c r="AT37" s="94" t="s">
        <v>3</v>
      </c>
      <c r="AU37" s="94" t="s">
        <v>3</v>
      </c>
      <c r="AV37" s="94" t="s">
        <v>3</v>
      </c>
      <c r="AW37" s="94" t="s">
        <v>3</v>
      </c>
      <c r="AX37" s="94" t="s">
        <v>3</v>
      </c>
      <c r="AY37" s="94" t="s">
        <v>3</v>
      </c>
      <c r="AZ37" s="94" t="s">
        <v>3</v>
      </c>
      <c r="BA37" s="94" t="s">
        <v>3</v>
      </c>
      <c r="BB37" s="94" t="s">
        <v>3</v>
      </c>
      <c r="BC37" s="94" t="s">
        <v>3</v>
      </c>
      <c r="BD37" s="94" t="s">
        <v>3</v>
      </c>
      <c r="BE37" s="94" t="s">
        <v>3</v>
      </c>
      <c r="BF37" s="94" t="s">
        <v>3</v>
      </c>
      <c r="BG37" s="94" t="s">
        <v>3</v>
      </c>
      <c r="BH37" s="94" t="s">
        <v>3</v>
      </c>
      <c r="BI37" s="134" t="str">
        <f>IF(BF37="–","–",(BF37-BE37)/ABS(BE37))</f>
        <v>–</v>
      </c>
      <c r="BJ37" s="95"/>
      <c r="BK37" s="95"/>
      <c r="BL37" s="95"/>
      <c r="BM37" s="96"/>
      <c r="BN37" s="96"/>
      <c r="BO37" s="96"/>
      <c r="BP37" s="96"/>
      <c r="BQ37" s="96"/>
      <c r="BR37" s="96"/>
      <c r="BS37" s="96"/>
      <c r="BT37" s="96"/>
      <c r="BU37" s="96"/>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6"/>
      <c r="CT37" s="96"/>
      <c r="CU37" s="96"/>
      <c r="CV37" s="96"/>
      <c r="CW37" s="96"/>
      <c r="CX37" s="96"/>
      <c r="CY37" s="96"/>
      <c r="CZ37" s="96"/>
      <c r="DA37" s="96"/>
      <c r="DB37" s="96"/>
      <c r="DC37" s="96"/>
      <c r="DD37" s="96"/>
      <c r="DE37" s="96"/>
      <c r="DF37" s="96"/>
      <c r="DG37" s="96"/>
      <c r="DH37" s="96"/>
      <c r="DI37" s="96"/>
      <c r="DJ37" s="96"/>
      <c r="DK37" s="96"/>
      <c r="DL37" s="96"/>
      <c r="DM37" s="96"/>
      <c r="DN37" s="96"/>
      <c r="DO37" s="96"/>
      <c r="DP37" s="96"/>
      <c r="DQ37" s="96"/>
      <c r="DR37" s="96"/>
      <c r="DS37" s="96"/>
      <c r="DT37" s="96"/>
      <c r="DU37" s="96"/>
      <c r="DV37" s="96"/>
      <c r="DW37" s="96"/>
      <c r="DX37" s="96"/>
      <c r="DY37" s="96"/>
      <c r="DZ37" s="96"/>
      <c r="EA37" s="96"/>
      <c r="EB37" s="96"/>
      <c r="EC37" s="96"/>
      <c r="ED37" s="96"/>
      <c r="EE37" s="96"/>
      <c r="EF37" s="96"/>
      <c r="EG37" s="96"/>
      <c r="EH37" s="96"/>
      <c r="EI37" s="96"/>
      <c r="EJ37" s="96"/>
      <c r="EK37" s="96"/>
      <c r="EL37" s="96"/>
      <c r="EM37" s="96"/>
      <c r="EN37" s="96"/>
      <c r="EO37" s="96"/>
      <c r="EP37" s="96"/>
      <c r="EQ37" s="96"/>
      <c r="ER37" s="96"/>
      <c r="ES37" s="96"/>
      <c r="ET37" s="96"/>
      <c r="EU37" s="96"/>
      <c r="EV37" s="96"/>
      <c r="EW37" s="96"/>
      <c r="EX37" s="96"/>
      <c r="EY37" s="96"/>
      <c r="EZ37" s="96"/>
      <c r="FA37" s="96"/>
      <c r="FB37" s="96"/>
      <c r="FC37" s="96"/>
      <c r="FD37" s="96"/>
      <c r="FE37" s="96"/>
      <c r="FF37" s="96"/>
      <c r="FG37" s="96"/>
      <c r="FH37" s="96"/>
      <c r="FI37" s="96"/>
      <c r="FJ37" s="96"/>
      <c r="FK37" s="96"/>
      <c r="FL37" s="96"/>
      <c r="FM37" s="96"/>
      <c r="FN37" s="96"/>
      <c r="FO37" s="96"/>
      <c r="FP37" s="96"/>
      <c r="FQ37" s="96"/>
      <c r="FR37" s="96"/>
      <c r="FS37" s="96"/>
      <c r="FT37" s="96"/>
      <c r="FU37" s="96"/>
      <c r="FV37" s="96"/>
      <c r="FW37" s="96"/>
      <c r="FX37" s="96"/>
      <c r="FY37" s="96"/>
      <c r="FZ37" s="96"/>
      <c r="GA37" s="96"/>
      <c r="GB37" s="96"/>
      <c r="GC37" s="96"/>
      <c r="GD37" s="96"/>
      <c r="GE37" s="96"/>
      <c r="GF37" s="96"/>
      <c r="GG37" s="96"/>
      <c r="GH37" s="96"/>
      <c r="GI37" s="96"/>
      <c r="GJ37" s="96"/>
      <c r="GK37" s="96"/>
      <c r="GL37" s="96"/>
      <c r="GM37" s="96"/>
      <c r="GN37" s="96"/>
      <c r="GO37" s="96"/>
      <c r="GP37" s="96"/>
      <c r="GQ37" s="96"/>
      <c r="GR37" s="96"/>
      <c r="GS37" s="96"/>
      <c r="GT37" s="96"/>
      <c r="GU37" s="96"/>
      <c r="GV37" s="96"/>
      <c r="GW37" s="96"/>
      <c r="GX37" s="96"/>
      <c r="GY37" s="96"/>
      <c r="GZ37" s="96"/>
      <c r="HA37" s="96"/>
      <c r="HB37" s="96"/>
      <c r="HC37" s="96"/>
      <c r="HD37" s="96"/>
      <c r="HE37" s="96"/>
      <c r="HF37" s="96"/>
      <c r="HG37" s="96"/>
      <c r="HH37" s="96"/>
      <c r="HI37" s="96"/>
      <c r="HJ37" s="96"/>
      <c r="HK37" s="96"/>
      <c r="HL37" s="96"/>
      <c r="HM37" s="96"/>
      <c r="HN37" s="96"/>
      <c r="HO37" s="96"/>
      <c r="HP37" s="96"/>
      <c r="HQ37" s="96"/>
      <c r="HR37" s="96"/>
      <c r="HS37" s="96"/>
      <c r="HT37" s="96"/>
      <c r="HU37" s="96"/>
      <c r="HV37" s="96"/>
      <c r="HW37" s="96"/>
      <c r="HX37" s="96"/>
      <c r="HY37" s="96"/>
      <c r="HZ37" s="96"/>
      <c r="IA37" s="96"/>
      <c r="IB37" s="96"/>
      <c r="IC37" s="96"/>
      <c r="ID37" s="96"/>
      <c r="IE37" s="96"/>
      <c r="IF37" s="96"/>
      <c r="IG37" s="96"/>
      <c r="IH37" s="96"/>
      <c r="II37" s="96"/>
      <c r="IJ37" s="96"/>
      <c r="IK37" s="96"/>
      <c r="IL37" s="96"/>
      <c r="IM37" s="96"/>
      <c r="IN37" s="96"/>
      <c r="IO37" s="96"/>
      <c r="IP37" s="96"/>
      <c r="IQ37" s="96"/>
      <c r="IR37" s="96"/>
      <c r="IS37" s="96"/>
      <c r="IT37" s="96"/>
      <c r="IU37" s="96"/>
      <c r="IV37" s="96"/>
      <c r="IW37" s="96"/>
      <c r="IX37" s="96"/>
      <c r="IY37" s="96"/>
      <c r="IZ37" s="96"/>
      <c r="JA37" s="96"/>
      <c r="JB37" s="96"/>
      <c r="JC37" s="96"/>
      <c r="JD37" s="96"/>
      <c r="JE37" s="96"/>
      <c r="JF37" s="96"/>
      <c r="JG37" s="96"/>
      <c r="JH37" s="96"/>
      <c r="JI37" s="96"/>
      <c r="JJ37" s="96"/>
      <c r="JK37" s="96"/>
      <c r="JL37" s="96"/>
      <c r="JM37" s="96"/>
      <c r="JN37" s="96"/>
      <c r="JO37" s="96"/>
      <c r="JP37" s="96"/>
      <c r="JQ37" s="96"/>
      <c r="JR37" s="96"/>
      <c r="JS37" s="96"/>
      <c r="JT37" s="96"/>
      <c r="JU37" s="96"/>
    </row>
    <row r="38" spans="1:281">
      <c r="A38" s="85" t="s">
        <v>208</v>
      </c>
      <c r="B38" s="85" t="s">
        <v>15</v>
      </c>
      <c r="C38" s="79"/>
      <c r="D38" s="94" t="s">
        <v>3</v>
      </c>
      <c r="E38" s="94" t="s">
        <v>3</v>
      </c>
      <c r="F38" s="94" t="s">
        <v>3</v>
      </c>
      <c r="G38" s="94" t="s">
        <v>3</v>
      </c>
      <c r="H38" s="94" t="s">
        <v>3</v>
      </c>
      <c r="I38" s="94" t="s">
        <v>3</v>
      </c>
      <c r="J38" s="94" t="s">
        <v>3</v>
      </c>
      <c r="K38" s="94" t="s">
        <v>3</v>
      </c>
      <c r="L38" s="94" t="s">
        <v>3</v>
      </c>
      <c r="M38" s="94" t="s">
        <v>3</v>
      </c>
      <c r="N38" s="94" t="s">
        <v>3</v>
      </c>
      <c r="O38" s="94" t="s">
        <v>3</v>
      </c>
      <c r="P38" s="94" t="s">
        <v>3</v>
      </c>
      <c r="Q38" s="94" t="s">
        <v>3</v>
      </c>
      <c r="R38" s="94" t="s">
        <v>3</v>
      </c>
      <c r="S38" s="94" t="s">
        <v>3</v>
      </c>
      <c r="T38" s="94" t="s">
        <v>3</v>
      </c>
      <c r="U38" s="94" t="s">
        <v>3</v>
      </c>
      <c r="V38" s="94" t="s">
        <v>3</v>
      </c>
      <c r="W38" s="94" t="s">
        <v>3</v>
      </c>
      <c r="X38" s="94" t="s">
        <v>3</v>
      </c>
      <c r="Y38" s="94" t="s">
        <v>3</v>
      </c>
      <c r="Z38" s="94" t="s">
        <v>3</v>
      </c>
      <c r="AA38" s="94" t="s">
        <v>3</v>
      </c>
      <c r="AB38" s="94" t="s">
        <v>3</v>
      </c>
      <c r="AC38" s="94" t="s">
        <v>3</v>
      </c>
      <c r="AD38" s="94" t="s">
        <v>3</v>
      </c>
      <c r="AE38" s="94" t="s">
        <v>3</v>
      </c>
      <c r="AF38" s="94" t="s">
        <v>3</v>
      </c>
      <c r="AG38" s="94" t="s">
        <v>3</v>
      </c>
      <c r="AH38" s="94" t="s">
        <v>3</v>
      </c>
      <c r="AI38" s="94" t="s">
        <v>3</v>
      </c>
      <c r="AJ38" s="94" t="s">
        <v>3</v>
      </c>
      <c r="AK38" s="94" t="s">
        <v>3</v>
      </c>
      <c r="AL38" s="94" t="s">
        <v>3</v>
      </c>
      <c r="AM38" s="94" t="s">
        <v>3</v>
      </c>
      <c r="AN38" s="94" t="s">
        <v>3</v>
      </c>
      <c r="AO38" s="94" t="s">
        <v>3</v>
      </c>
      <c r="AP38" s="94" t="s">
        <v>3</v>
      </c>
      <c r="AQ38" s="94" t="s">
        <v>3</v>
      </c>
      <c r="AR38" s="94" t="s">
        <v>3</v>
      </c>
      <c r="AS38" s="94" t="s">
        <v>3</v>
      </c>
      <c r="AT38" s="94" t="s">
        <v>3</v>
      </c>
      <c r="AU38" s="94" t="s">
        <v>3</v>
      </c>
      <c r="AV38" s="94" t="s">
        <v>3</v>
      </c>
      <c r="AW38" s="94" t="s">
        <v>3</v>
      </c>
      <c r="AX38" s="94" t="s">
        <v>3</v>
      </c>
      <c r="AY38" s="94" t="s">
        <v>3</v>
      </c>
      <c r="AZ38" s="94" t="s">
        <v>3</v>
      </c>
      <c r="BA38" s="94" t="s">
        <v>3</v>
      </c>
      <c r="BB38" s="94" t="s">
        <v>3</v>
      </c>
      <c r="BC38" s="94" t="s">
        <v>3</v>
      </c>
      <c r="BD38" s="94" t="s">
        <v>3</v>
      </c>
      <c r="BE38" s="94" t="s">
        <v>3</v>
      </c>
      <c r="BF38" s="94" t="s">
        <v>3</v>
      </c>
      <c r="BG38" s="94" t="s">
        <v>3</v>
      </c>
      <c r="BH38" s="94" t="s">
        <v>3</v>
      </c>
      <c r="BI38" s="134" t="str">
        <f>IF(BF38="–","–",(BF38-BE38)/ABS(BE38))</f>
        <v>–</v>
      </c>
      <c r="BJ38" s="95"/>
      <c r="BK38" s="95"/>
      <c r="BL38" s="95"/>
      <c r="BM38" s="96"/>
      <c r="BN38" s="96"/>
      <c r="BO38" s="96"/>
      <c r="BP38" s="96"/>
      <c r="BQ38" s="96"/>
      <c r="BR38" s="96"/>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6"/>
      <c r="CT38" s="96"/>
      <c r="CU38" s="96"/>
      <c r="CV38" s="96"/>
      <c r="CW38" s="96"/>
      <c r="CX38" s="96"/>
      <c r="CY38" s="96"/>
      <c r="CZ38" s="96"/>
      <c r="DA38" s="96"/>
      <c r="DB38" s="96"/>
      <c r="DC38" s="96"/>
      <c r="DD38" s="96"/>
      <c r="DE38" s="96"/>
      <c r="DF38" s="96"/>
      <c r="DG38" s="96"/>
      <c r="DH38" s="96"/>
      <c r="DI38" s="96"/>
      <c r="DJ38" s="96"/>
      <c r="DK38" s="96"/>
      <c r="DL38" s="96"/>
      <c r="DM38" s="96"/>
      <c r="DN38" s="96"/>
      <c r="DO38" s="96"/>
      <c r="DP38" s="96"/>
      <c r="DQ38" s="96"/>
      <c r="DR38" s="96"/>
      <c r="DS38" s="96"/>
      <c r="DT38" s="96"/>
      <c r="DU38" s="96"/>
      <c r="DV38" s="96"/>
      <c r="DW38" s="96"/>
      <c r="DX38" s="96"/>
      <c r="DY38" s="96"/>
      <c r="DZ38" s="96"/>
      <c r="EA38" s="96"/>
      <c r="EB38" s="96"/>
      <c r="EC38" s="96"/>
      <c r="ED38" s="96"/>
      <c r="EE38" s="96"/>
      <c r="EF38" s="96"/>
      <c r="EG38" s="96"/>
      <c r="EH38" s="96"/>
      <c r="EI38" s="96"/>
      <c r="EJ38" s="96"/>
      <c r="EK38" s="96"/>
      <c r="EL38" s="96"/>
      <c r="EM38" s="96"/>
      <c r="EN38" s="96"/>
      <c r="EO38" s="96"/>
      <c r="EP38" s="96"/>
      <c r="EQ38" s="96"/>
      <c r="ER38" s="96"/>
      <c r="ES38" s="96"/>
      <c r="ET38" s="96"/>
      <c r="EU38" s="96"/>
      <c r="EV38" s="96"/>
      <c r="EW38" s="96"/>
      <c r="EX38" s="96"/>
      <c r="EY38" s="96"/>
      <c r="EZ38" s="96"/>
      <c r="FA38" s="96"/>
      <c r="FB38" s="96"/>
      <c r="FC38" s="96"/>
      <c r="FD38" s="96"/>
      <c r="FE38" s="96"/>
      <c r="FF38" s="96"/>
      <c r="FG38" s="96"/>
      <c r="FH38" s="96"/>
      <c r="FI38" s="96"/>
      <c r="FJ38" s="96"/>
      <c r="FK38" s="96"/>
      <c r="FL38" s="96"/>
      <c r="FM38" s="96"/>
      <c r="FN38" s="96"/>
      <c r="FO38" s="96"/>
      <c r="FP38" s="96"/>
      <c r="FQ38" s="96"/>
      <c r="FR38" s="96"/>
      <c r="FS38" s="96"/>
      <c r="FT38" s="96"/>
      <c r="FU38" s="96"/>
      <c r="FV38" s="96"/>
      <c r="FW38" s="96"/>
      <c r="FX38" s="96"/>
      <c r="FY38" s="96"/>
      <c r="FZ38" s="96"/>
      <c r="GA38" s="96"/>
      <c r="GB38" s="96"/>
      <c r="GC38" s="96"/>
      <c r="GD38" s="96"/>
      <c r="GE38" s="96"/>
      <c r="GF38" s="96"/>
      <c r="GG38" s="96"/>
      <c r="GH38" s="96"/>
      <c r="GI38" s="96"/>
      <c r="GJ38" s="96"/>
      <c r="GK38" s="96"/>
      <c r="GL38" s="96"/>
      <c r="GM38" s="96"/>
      <c r="GN38" s="96"/>
      <c r="GO38" s="96"/>
      <c r="GP38" s="96"/>
      <c r="GQ38" s="96"/>
      <c r="GR38" s="96"/>
      <c r="GS38" s="96"/>
      <c r="GT38" s="96"/>
      <c r="GU38" s="96"/>
      <c r="GV38" s="96"/>
      <c r="GW38" s="96"/>
      <c r="GX38" s="96"/>
      <c r="GY38" s="96"/>
      <c r="GZ38" s="96"/>
      <c r="HA38" s="96"/>
      <c r="HB38" s="96"/>
      <c r="HC38" s="96"/>
      <c r="HD38" s="96"/>
      <c r="HE38" s="96"/>
      <c r="HF38" s="96"/>
      <c r="HG38" s="96"/>
      <c r="HH38" s="96"/>
      <c r="HI38" s="96"/>
      <c r="HJ38" s="96"/>
      <c r="HK38" s="96"/>
      <c r="HL38" s="96"/>
      <c r="HM38" s="96"/>
      <c r="HN38" s="96"/>
      <c r="HO38" s="96"/>
      <c r="HP38" s="96"/>
      <c r="HQ38" s="96"/>
      <c r="HR38" s="96"/>
      <c r="HS38" s="96"/>
      <c r="HT38" s="96"/>
      <c r="HU38" s="96"/>
      <c r="HV38" s="96"/>
      <c r="HW38" s="96"/>
      <c r="HX38" s="96"/>
      <c r="HY38" s="96"/>
      <c r="HZ38" s="96"/>
      <c r="IA38" s="96"/>
      <c r="IB38" s="96"/>
      <c r="IC38" s="96"/>
      <c r="ID38" s="96"/>
      <c r="IE38" s="96"/>
      <c r="IF38" s="96"/>
      <c r="IG38" s="96"/>
      <c r="IH38" s="96"/>
      <c r="II38" s="96"/>
      <c r="IJ38" s="96"/>
      <c r="IK38" s="96"/>
      <c r="IL38" s="96"/>
      <c r="IM38" s="96"/>
      <c r="IN38" s="96"/>
      <c r="IO38" s="96"/>
      <c r="IP38" s="96"/>
      <c r="IQ38" s="96"/>
      <c r="IR38" s="96"/>
      <c r="IS38" s="96"/>
      <c r="IT38" s="96"/>
      <c r="IU38" s="96"/>
      <c r="IV38" s="96"/>
      <c r="IW38" s="96"/>
      <c r="IX38" s="96"/>
      <c r="IY38" s="96"/>
      <c r="IZ38" s="96"/>
      <c r="JA38" s="96"/>
      <c r="JB38" s="96"/>
      <c r="JC38" s="96"/>
      <c r="JD38" s="96"/>
      <c r="JE38" s="96"/>
      <c r="JF38" s="96"/>
      <c r="JG38" s="96"/>
      <c r="JH38" s="96"/>
      <c r="JI38" s="96"/>
      <c r="JJ38" s="96"/>
      <c r="JK38" s="96"/>
      <c r="JL38" s="96"/>
      <c r="JM38" s="96"/>
      <c r="JN38" s="96"/>
      <c r="JO38" s="96"/>
      <c r="JP38" s="96"/>
      <c r="JQ38" s="96"/>
      <c r="JR38" s="96"/>
      <c r="JS38" s="96"/>
      <c r="JT38" s="96"/>
      <c r="JU38" s="96"/>
    </row>
    <row r="39" spans="1:281" s="108" customFormat="1" ht="30" customHeight="1">
      <c r="A39" s="85" t="s">
        <v>162</v>
      </c>
      <c r="B39" s="86" t="s">
        <v>161</v>
      </c>
      <c r="C39" s="87" t="s">
        <v>159</v>
      </c>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34"/>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c r="CG39" s="107"/>
      <c r="CH39" s="107"/>
      <c r="CI39" s="107"/>
      <c r="CJ39" s="107"/>
      <c r="CK39" s="107"/>
      <c r="CL39" s="107"/>
      <c r="CM39" s="107"/>
      <c r="CN39" s="107"/>
      <c r="CO39" s="107"/>
      <c r="CP39" s="107"/>
      <c r="CQ39" s="107"/>
      <c r="CR39" s="107"/>
      <c r="CS39" s="107"/>
      <c r="CT39" s="107"/>
      <c r="CU39" s="107"/>
      <c r="CV39" s="107"/>
      <c r="CW39" s="107"/>
      <c r="CX39" s="107"/>
      <c r="CY39" s="107"/>
      <c r="CZ39" s="107"/>
      <c r="DA39" s="107"/>
      <c r="DB39" s="107"/>
      <c r="DC39" s="107"/>
      <c r="DD39" s="107"/>
      <c r="DE39" s="107"/>
      <c r="DF39" s="107"/>
      <c r="DG39" s="107"/>
      <c r="DH39" s="107"/>
      <c r="DI39" s="107"/>
      <c r="DJ39" s="107"/>
      <c r="DK39" s="107"/>
      <c r="DL39" s="107"/>
      <c r="DM39" s="107"/>
      <c r="DN39" s="107"/>
      <c r="DO39" s="107"/>
      <c r="DP39" s="107"/>
      <c r="DQ39" s="107"/>
      <c r="DR39" s="107"/>
      <c r="DS39" s="107"/>
      <c r="DT39" s="107"/>
      <c r="DU39" s="107"/>
      <c r="DV39" s="107"/>
      <c r="DW39" s="107"/>
      <c r="DX39" s="107"/>
      <c r="DY39" s="107"/>
      <c r="DZ39" s="107"/>
      <c r="EA39" s="107"/>
      <c r="EB39" s="107"/>
      <c r="EC39" s="107"/>
      <c r="ED39" s="107"/>
      <c r="EE39" s="107"/>
      <c r="EF39" s="107"/>
      <c r="EG39" s="107"/>
      <c r="EH39" s="107"/>
      <c r="EI39" s="107"/>
      <c r="EJ39" s="107"/>
      <c r="EK39" s="107"/>
      <c r="EL39" s="107"/>
      <c r="EM39" s="107"/>
      <c r="EN39" s="107"/>
      <c r="EO39" s="107"/>
      <c r="EP39" s="107"/>
      <c r="EQ39" s="107"/>
      <c r="ER39" s="107"/>
      <c r="ES39" s="107"/>
      <c r="ET39" s="107"/>
      <c r="EU39" s="107"/>
      <c r="EV39" s="107"/>
      <c r="EW39" s="107"/>
      <c r="EX39" s="107"/>
      <c r="EY39" s="107"/>
      <c r="EZ39" s="107"/>
      <c r="FA39" s="107"/>
      <c r="FB39" s="107"/>
      <c r="FC39" s="107"/>
      <c r="FD39" s="107"/>
      <c r="FE39" s="107"/>
      <c r="FF39" s="107"/>
      <c r="FG39" s="107"/>
      <c r="FH39" s="107"/>
      <c r="FI39" s="107"/>
      <c r="FJ39" s="107"/>
      <c r="FK39" s="107"/>
      <c r="FL39" s="107"/>
      <c r="FM39" s="107"/>
      <c r="FN39" s="107"/>
      <c r="FO39" s="107"/>
      <c r="FP39" s="107"/>
      <c r="FQ39" s="107"/>
      <c r="FR39" s="107"/>
      <c r="FS39" s="107"/>
      <c r="FT39" s="107"/>
      <c r="FU39" s="107"/>
      <c r="FV39" s="107"/>
      <c r="FW39" s="107"/>
      <c r="FX39" s="107"/>
      <c r="FY39" s="107"/>
      <c r="FZ39" s="107"/>
      <c r="GA39" s="107"/>
      <c r="GB39" s="107"/>
      <c r="GC39" s="107"/>
      <c r="GD39" s="107"/>
      <c r="GE39" s="107"/>
      <c r="GF39" s="107"/>
      <c r="GG39" s="107"/>
      <c r="GH39" s="107"/>
      <c r="GI39" s="107"/>
      <c r="GJ39" s="107"/>
      <c r="GK39" s="107"/>
      <c r="GL39" s="107"/>
      <c r="GM39" s="107"/>
      <c r="GN39" s="107"/>
      <c r="GO39" s="107"/>
      <c r="GP39" s="107"/>
      <c r="GQ39" s="107"/>
      <c r="GR39" s="107"/>
      <c r="GS39" s="107"/>
      <c r="GT39" s="107"/>
      <c r="GU39" s="107"/>
      <c r="GV39" s="107"/>
      <c r="GW39" s="107"/>
      <c r="GX39" s="107"/>
      <c r="GY39" s="107"/>
      <c r="GZ39" s="107"/>
      <c r="HA39" s="107"/>
      <c r="HB39" s="107"/>
      <c r="HC39" s="107"/>
      <c r="HD39" s="107"/>
      <c r="HE39" s="107"/>
      <c r="HF39" s="107"/>
      <c r="HG39" s="107"/>
      <c r="HH39" s="107"/>
      <c r="HI39" s="107"/>
      <c r="HJ39" s="107"/>
      <c r="HK39" s="107"/>
      <c r="HL39" s="107"/>
      <c r="HM39" s="107"/>
      <c r="HN39" s="107"/>
      <c r="HO39" s="107"/>
      <c r="HP39" s="107"/>
      <c r="HQ39" s="107"/>
      <c r="HR39" s="107"/>
    </row>
    <row r="40" spans="1:281" s="76" customFormat="1" ht="25.5">
      <c r="A40" s="109" t="s">
        <v>101</v>
      </c>
      <c r="B40" s="110" t="s">
        <v>102</v>
      </c>
      <c r="C40" s="111"/>
      <c r="D40" s="112">
        <v>7.3209719409892973E-2</v>
      </c>
      <c r="E40" s="112">
        <v>0.11443540234532955</v>
      </c>
      <c r="F40" s="112">
        <v>9.589881068434393E-2</v>
      </c>
      <c r="G40" s="112">
        <v>6.5601115760111572E-2</v>
      </c>
      <c r="H40" s="112">
        <v>6.2927355469408391E-2</v>
      </c>
      <c r="I40" s="112">
        <v>9.4555189700691156E-2</v>
      </c>
      <c r="J40" s="112">
        <v>9.5997983603512776E-2</v>
      </c>
      <c r="K40" s="112">
        <v>3.7368060848330248E-2</v>
      </c>
      <c r="L40" s="112">
        <v>3.6241250000000003E-2</v>
      </c>
      <c r="M40" s="112">
        <v>2.8735713112253272E-2</v>
      </c>
      <c r="N40" s="112">
        <v>2.9069977630657298E-2</v>
      </c>
      <c r="O40" s="112">
        <v>3.2512377541346255E-2</v>
      </c>
      <c r="P40" s="112">
        <v>3.2879954025819426E-2</v>
      </c>
      <c r="Q40" s="112">
        <v>3.2728957466737846E-2</v>
      </c>
      <c r="R40" s="112">
        <v>3.2544836500745557E-2</v>
      </c>
      <c r="S40" s="112">
        <v>3.2985933743990378E-2</v>
      </c>
      <c r="T40" s="112">
        <v>3.7151082810942614E-2</v>
      </c>
      <c r="U40" s="112">
        <v>3.894117838303545E-2</v>
      </c>
      <c r="V40" s="112">
        <v>3.9840204699437803E-2</v>
      </c>
      <c r="W40" s="112">
        <v>4.0274242291433983E-2</v>
      </c>
      <c r="X40" s="112">
        <v>4.1781466616079926E-2</v>
      </c>
      <c r="Y40" s="112">
        <v>5.5007902407821996E-2</v>
      </c>
      <c r="Z40" s="112">
        <v>5.6402119359336637E-2</v>
      </c>
      <c r="AA40" s="112">
        <v>5.9264519229602304E-2</v>
      </c>
      <c r="AB40" s="112">
        <v>6.3141523052732074E-2</v>
      </c>
      <c r="AC40" s="112">
        <v>6.67924229558024E-2</v>
      </c>
      <c r="AD40" s="112">
        <v>7.1303355734027365E-2</v>
      </c>
      <c r="AE40" s="112">
        <v>6.9052647913950757E-2</v>
      </c>
      <c r="AF40" s="112">
        <v>6.9338894267572296E-2</v>
      </c>
      <c r="AG40" s="112">
        <v>6.6446548677793343E-2</v>
      </c>
      <c r="AH40" s="112">
        <v>5.5176545393515131E-2</v>
      </c>
      <c r="AI40" s="112">
        <v>5.5036369551194092E-2</v>
      </c>
      <c r="AJ40" s="112">
        <v>6.2463307204990048E-2</v>
      </c>
      <c r="AK40" s="112">
        <v>6.1810797874095227E-2</v>
      </c>
      <c r="AL40" s="112">
        <v>6.1596228558336706E-2</v>
      </c>
      <c r="AM40" s="112">
        <v>5.8246959496967197E-2</v>
      </c>
      <c r="AN40" s="112">
        <v>6.1705533678443301E-2</v>
      </c>
      <c r="AO40" s="112">
        <v>6.1577236795426399E-2</v>
      </c>
      <c r="AP40" s="112">
        <v>6.4043504184861696E-2</v>
      </c>
      <c r="AQ40" s="112">
        <v>6.3860146465070503E-2</v>
      </c>
      <c r="AR40" s="112">
        <v>6.4128109716508799E-2</v>
      </c>
      <c r="AS40" s="112">
        <v>6.4480938399633481E-2</v>
      </c>
      <c r="AT40" s="112">
        <v>7.1531675061370301E-2</v>
      </c>
      <c r="AU40" s="112">
        <v>7.235218481809283E-2</v>
      </c>
      <c r="AV40" s="112">
        <v>7.4645548029964801E-2</v>
      </c>
      <c r="AW40" s="112">
        <v>7.5683972435312843E-2</v>
      </c>
      <c r="AX40" s="112">
        <v>7.6775247555131626E-2</v>
      </c>
      <c r="AY40" s="112">
        <v>7.7033475184648995E-2</v>
      </c>
      <c r="AZ40" s="112">
        <v>7.8681657067844052E-2</v>
      </c>
      <c r="BA40" s="112">
        <v>7.9014955925039307E-2</v>
      </c>
      <c r="BB40" s="112">
        <v>7.9853700064138861E-2</v>
      </c>
      <c r="BC40" s="112">
        <v>8.0026821274331195E-2</v>
      </c>
      <c r="BD40" s="112">
        <v>8.015389449841924E-2</v>
      </c>
      <c r="BE40" s="112">
        <v>8.0882659809904653E-2</v>
      </c>
      <c r="BF40" s="112">
        <v>8.2521339219767606E-2</v>
      </c>
      <c r="BG40" s="112">
        <v>8.0424664205294066E-2</v>
      </c>
      <c r="BH40" s="112">
        <v>7.9180233340692102E-2</v>
      </c>
      <c r="BI40" s="136"/>
    </row>
    <row r="41" spans="1:281" s="117" customFormat="1" ht="15.75" customHeight="1">
      <c r="A41" s="113" t="s">
        <v>103</v>
      </c>
      <c r="B41" s="114" t="s">
        <v>104</v>
      </c>
      <c r="C41" s="115"/>
      <c r="D41" s="116">
        <v>0.14694677871148459</v>
      </c>
      <c r="E41" s="116">
        <v>0.26792953667953667</v>
      </c>
      <c r="F41" s="116">
        <v>0.21560146923783285</v>
      </c>
      <c r="G41" s="116">
        <v>0.15382390336935792</v>
      </c>
      <c r="H41" s="116">
        <v>0.14519542994588094</v>
      </c>
      <c r="I41" s="116">
        <v>0.18715954340323865</v>
      </c>
      <c r="J41" s="116">
        <v>0.18835223160434256</v>
      </c>
      <c r="K41" s="116">
        <v>7.7171717171717183E-2</v>
      </c>
      <c r="L41" s="116">
        <v>6.9702075702075705E-2</v>
      </c>
      <c r="M41" s="116">
        <v>5.4088370237382805E-2</v>
      </c>
      <c r="N41" s="116">
        <v>5.1720095255541311E-2</v>
      </c>
      <c r="O41" s="116">
        <v>5.4644786380749724E-2</v>
      </c>
      <c r="P41" s="116">
        <v>5.34748550838164E-2</v>
      </c>
      <c r="Q41" s="116">
        <v>5.2117437722419939E-2</v>
      </c>
      <c r="R41" s="116">
        <v>5.236658103485918E-2</v>
      </c>
      <c r="S41" s="116">
        <v>5.3887846288082603E-2</v>
      </c>
      <c r="T41" s="116">
        <v>6.0146360332294903E-2</v>
      </c>
      <c r="U41" s="116">
        <v>6.5025906577693041E-2</v>
      </c>
      <c r="V41" s="116">
        <v>6.9018572149344107E-2</v>
      </c>
      <c r="W41" s="116">
        <v>7.2691854068299103E-2</v>
      </c>
      <c r="X41" s="116">
        <v>7.728515605686033E-2</v>
      </c>
      <c r="Y41" s="116">
        <v>0.10915167437134875</v>
      </c>
      <c r="Z41" s="116">
        <v>0.11347056635149905</v>
      </c>
      <c r="AA41" s="116">
        <v>0.12331111034068319</v>
      </c>
      <c r="AB41" s="116">
        <v>0.13017196430826214</v>
      </c>
      <c r="AC41" s="116">
        <v>0.13795142555072856</v>
      </c>
      <c r="AD41" s="116">
        <v>0.14748257703760129</v>
      </c>
      <c r="AE41" s="116">
        <v>0.14957301158885292</v>
      </c>
      <c r="AF41" s="116">
        <v>0.15245871271629438</v>
      </c>
      <c r="AG41" s="116">
        <v>0.15137052816169594</v>
      </c>
      <c r="AH41" s="116">
        <v>0.14234416554438298</v>
      </c>
      <c r="AI41" s="116">
        <v>0.1505815954983705</v>
      </c>
      <c r="AJ41" s="116">
        <v>0.19736852350608058</v>
      </c>
      <c r="AK41" s="116">
        <v>0.20685886724523553</v>
      </c>
      <c r="AL41" s="116">
        <v>0.21056785829629798</v>
      </c>
      <c r="AM41" s="116">
        <v>0.20786770196000004</v>
      </c>
      <c r="AN41" s="116">
        <v>0.21376535940345398</v>
      </c>
      <c r="AO41" s="116">
        <v>0.21644321934140001</v>
      </c>
      <c r="AP41" s="116">
        <v>0.226842709571799</v>
      </c>
      <c r="AQ41" s="116">
        <v>0.25013360495104903</v>
      </c>
      <c r="AR41" s="116">
        <v>0.26736143351861402</v>
      </c>
      <c r="AS41" s="116">
        <v>0.27820746672571484</v>
      </c>
      <c r="AT41" s="116">
        <v>0.33746889043282635</v>
      </c>
      <c r="AU41" s="116">
        <v>0.35090868829395461</v>
      </c>
      <c r="AV41" s="116">
        <v>0.36992756572283803</v>
      </c>
      <c r="AW41" s="116">
        <v>0.38849069232007521</v>
      </c>
      <c r="AX41" s="116">
        <v>0.41330467971786178</v>
      </c>
      <c r="AY41" s="116">
        <v>0.42248891286073359</v>
      </c>
      <c r="AZ41" s="116">
        <v>0.44168711280379214</v>
      </c>
      <c r="BA41" s="116">
        <v>0.45705605500799906</v>
      </c>
      <c r="BB41" s="116">
        <v>0.47411396305648951</v>
      </c>
      <c r="BC41" s="116">
        <v>0.47671616963990565</v>
      </c>
      <c r="BD41" s="116">
        <v>0.49292614693359527</v>
      </c>
      <c r="BE41" s="116">
        <v>0.50509101310102023</v>
      </c>
      <c r="BF41" s="116">
        <v>0.51945872622169098</v>
      </c>
      <c r="BG41" s="116">
        <v>0.53156081263046517</v>
      </c>
      <c r="BH41" s="116">
        <v>0.54200000000000004</v>
      </c>
      <c r="BI41" s="134"/>
    </row>
    <row r="42" spans="1:281" s="118" customFormat="1" ht="30" customHeight="1">
      <c r="A42" s="83" t="s">
        <v>164</v>
      </c>
      <c r="B42" s="84" t="s">
        <v>163</v>
      </c>
      <c r="C42" s="79" t="s">
        <v>160</v>
      </c>
      <c r="D42" s="74">
        <v>5.7</v>
      </c>
      <c r="E42" s="74">
        <v>5.7</v>
      </c>
      <c r="F42" s="74">
        <v>5.52</v>
      </c>
      <c r="G42" s="74">
        <v>6.7</v>
      </c>
      <c r="H42" s="74">
        <v>6.7</v>
      </c>
      <c r="I42" s="74">
        <v>9.6999999999999993</v>
      </c>
      <c r="J42" s="74">
        <v>9.5250000000000004</v>
      </c>
      <c r="K42" s="74">
        <v>14.5</v>
      </c>
      <c r="L42" s="74">
        <v>14.600000000000001</v>
      </c>
      <c r="M42" s="74">
        <v>16.680076</v>
      </c>
      <c r="N42" s="74">
        <v>16.87942</v>
      </c>
      <c r="O42" s="74">
        <v>17.334979000000001</v>
      </c>
      <c r="P42" s="74">
        <v>17.489404999999998</v>
      </c>
      <c r="Q42" s="74">
        <v>10.327999999999999</v>
      </c>
      <c r="R42" s="74">
        <v>10.355650000000001</v>
      </c>
      <c r="S42" s="74">
        <v>10.714729</v>
      </c>
      <c r="T42" s="74">
        <v>12.181999999999999</v>
      </c>
      <c r="U42" s="74">
        <v>12.433399999999999</v>
      </c>
      <c r="V42" s="74">
        <v>14.650700000000001</v>
      </c>
      <c r="W42" s="74">
        <v>13.617190000000001</v>
      </c>
      <c r="X42" s="74">
        <v>18.341700000000003</v>
      </c>
      <c r="Y42" s="74">
        <v>18.372</v>
      </c>
      <c r="Z42" s="74">
        <v>19.155000000000001</v>
      </c>
      <c r="AA42" s="74">
        <v>19.698</v>
      </c>
      <c r="AB42" s="74">
        <v>23.429000000000002</v>
      </c>
      <c r="AC42" s="74">
        <v>24</v>
      </c>
      <c r="AD42" s="74">
        <v>27</v>
      </c>
      <c r="AE42" s="74">
        <v>28.074999999999999</v>
      </c>
      <c r="AF42" s="74">
        <v>27.9</v>
      </c>
      <c r="AG42" s="74">
        <v>28</v>
      </c>
      <c r="AH42" s="74">
        <v>26.5</v>
      </c>
      <c r="AI42" s="74">
        <v>26</v>
      </c>
      <c r="AJ42" s="74">
        <v>25.5</v>
      </c>
      <c r="AK42" s="74">
        <v>25.35</v>
      </c>
      <c r="AL42" s="74">
        <v>23.68</v>
      </c>
      <c r="AM42" s="74">
        <v>24.994999999999997</v>
      </c>
      <c r="AN42" s="74">
        <v>25.18</v>
      </c>
      <c r="AO42" s="74">
        <v>27.65</v>
      </c>
      <c r="AP42" s="74">
        <v>26.47</v>
      </c>
      <c r="AQ42" s="74">
        <v>27.548999999999999</v>
      </c>
      <c r="AR42" s="74">
        <v>27.841949</v>
      </c>
      <c r="AS42" s="74">
        <v>27.117449999999998</v>
      </c>
      <c r="AT42" s="74">
        <v>29.15</v>
      </c>
      <c r="AU42" s="74">
        <v>30.39</v>
      </c>
      <c r="AV42" s="74">
        <v>29.05</v>
      </c>
      <c r="AW42" s="74">
        <v>30.974999999999998</v>
      </c>
      <c r="AX42" s="74">
        <v>31.587456</v>
      </c>
      <c r="AY42" s="74">
        <v>31.975000000000001</v>
      </c>
      <c r="AZ42" s="74">
        <v>29.55</v>
      </c>
      <c r="BA42" s="74">
        <v>25.811295000000001</v>
      </c>
      <c r="BB42" s="74">
        <v>28.649664000000001</v>
      </c>
      <c r="BC42" s="74">
        <v>30.091384999999999</v>
      </c>
      <c r="BD42" s="74">
        <v>30.356636999999999</v>
      </c>
      <c r="BE42" s="74">
        <v>30.003201999999998</v>
      </c>
      <c r="BF42" s="74">
        <v>29.898</v>
      </c>
      <c r="BG42" s="74">
        <v>28.569918000000001</v>
      </c>
      <c r="BH42" s="74">
        <v>27.963763999999998</v>
      </c>
      <c r="BI42" s="133">
        <f t="shared" ref="BI42:BI45" si="4">(BH42-BG42)/ABS(BG42)</f>
        <v>-2.1216511716974602E-2</v>
      </c>
    </row>
    <row r="43" spans="1:281" ht="15.75" customHeight="1">
      <c r="A43" s="93" t="s">
        <v>105</v>
      </c>
      <c r="B43" s="119" t="s">
        <v>105</v>
      </c>
      <c r="C43" s="87"/>
      <c r="D43" s="94">
        <v>3</v>
      </c>
      <c r="E43" s="94">
        <v>3</v>
      </c>
      <c r="F43" s="94">
        <v>3</v>
      </c>
      <c r="G43" s="94">
        <v>4</v>
      </c>
      <c r="H43" s="94">
        <v>4</v>
      </c>
      <c r="I43" s="94">
        <v>6</v>
      </c>
      <c r="J43" s="94">
        <v>6</v>
      </c>
      <c r="K43" s="94">
        <v>10</v>
      </c>
      <c r="L43" s="94">
        <v>9.8000000000000007</v>
      </c>
      <c r="M43" s="94">
        <v>11.347541</v>
      </c>
      <c r="N43" s="94">
        <v>11.458489999999999</v>
      </c>
      <c r="O43" s="94">
        <v>11.413629</v>
      </c>
      <c r="P43" s="94">
        <v>11.5</v>
      </c>
      <c r="Q43" s="94">
        <v>5.5</v>
      </c>
      <c r="R43" s="94">
        <v>4.6349999999999998</v>
      </c>
      <c r="S43" s="94">
        <v>4.9660000000000002</v>
      </c>
      <c r="T43" s="94">
        <v>6.49</v>
      </c>
      <c r="U43" s="94">
        <v>6.391</v>
      </c>
      <c r="V43" s="94">
        <v>7.4776999999999996</v>
      </c>
      <c r="W43" s="94">
        <v>6.6911899999999997</v>
      </c>
      <c r="X43" s="94">
        <v>9.7337000000000007</v>
      </c>
      <c r="Y43" s="94">
        <v>10.013999999999999</v>
      </c>
      <c r="Z43" s="94">
        <v>11.029</v>
      </c>
      <c r="AA43" s="94">
        <v>10.698</v>
      </c>
      <c r="AB43" s="94">
        <v>12.679</v>
      </c>
      <c r="AC43" s="94">
        <v>13</v>
      </c>
      <c r="AD43" s="94">
        <v>15</v>
      </c>
      <c r="AE43" s="94">
        <v>15.824999999999999</v>
      </c>
      <c r="AF43" s="94">
        <v>16</v>
      </c>
      <c r="AG43" s="94">
        <v>15</v>
      </c>
      <c r="AH43" s="94">
        <v>13.5</v>
      </c>
      <c r="AI43" s="94">
        <v>13.5</v>
      </c>
      <c r="AJ43" s="94">
        <v>13.5</v>
      </c>
      <c r="AK43" s="94">
        <v>12.75</v>
      </c>
      <c r="AL43" s="94">
        <v>11.18</v>
      </c>
      <c r="AM43" s="94">
        <v>12.494999999999999</v>
      </c>
      <c r="AN43" s="94">
        <v>12.68</v>
      </c>
      <c r="AO43" s="94">
        <v>12.95</v>
      </c>
      <c r="AP43" s="94">
        <v>13.22</v>
      </c>
      <c r="AQ43" s="94">
        <v>13.72</v>
      </c>
      <c r="AR43" s="94">
        <v>13.291949000000001</v>
      </c>
      <c r="AS43" s="94">
        <v>12.667450000000001</v>
      </c>
      <c r="AT43" s="94">
        <v>14</v>
      </c>
      <c r="AU43" s="94">
        <v>14.75</v>
      </c>
      <c r="AV43" s="94">
        <v>15</v>
      </c>
      <c r="AW43" s="94">
        <v>15.7</v>
      </c>
      <c r="AX43" s="94">
        <v>16.5</v>
      </c>
      <c r="AY43" s="94">
        <v>16.5</v>
      </c>
      <c r="AZ43" s="94">
        <v>16.5</v>
      </c>
      <c r="BA43" s="94">
        <v>13.561294999999999</v>
      </c>
      <c r="BB43" s="94">
        <v>15.299664</v>
      </c>
      <c r="BC43" s="94">
        <v>16</v>
      </c>
      <c r="BD43" s="94">
        <v>16.156637</v>
      </c>
      <c r="BE43" s="94">
        <v>16.103202</v>
      </c>
      <c r="BF43" s="94">
        <v>16.5</v>
      </c>
      <c r="BG43" s="94">
        <v>14.734038</v>
      </c>
      <c r="BH43" s="94">
        <v>14.534208</v>
      </c>
      <c r="BI43" s="134">
        <f t="shared" si="4"/>
        <v>-1.3562473505226496E-2</v>
      </c>
    </row>
    <row r="44" spans="1:281" ht="15.75" customHeight="1">
      <c r="A44" s="93" t="s">
        <v>106</v>
      </c>
      <c r="B44" s="119" t="s">
        <v>106</v>
      </c>
      <c r="C44" s="87"/>
      <c r="D44" s="94">
        <v>1.2</v>
      </c>
      <c r="E44" s="94">
        <v>1.2</v>
      </c>
      <c r="F44" s="94">
        <v>1.02</v>
      </c>
      <c r="G44" s="94">
        <v>1.2</v>
      </c>
      <c r="H44" s="94">
        <v>1.2</v>
      </c>
      <c r="I44" s="94">
        <v>1.2</v>
      </c>
      <c r="J44" s="94">
        <v>1.0249999999999999</v>
      </c>
      <c r="K44" s="94">
        <v>1.5</v>
      </c>
      <c r="L44" s="94">
        <v>1.5</v>
      </c>
      <c r="M44" s="94">
        <v>1.7675350000000001</v>
      </c>
      <c r="N44" s="94">
        <v>1.83843</v>
      </c>
      <c r="O44" s="94">
        <v>1.9294</v>
      </c>
      <c r="P44" s="94">
        <v>1.9894050000000001</v>
      </c>
      <c r="Q44" s="94">
        <v>1.363</v>
      </c>
      <c r="R44" s="94">
        <v>1.99265</v>
      </c>
      <c r="S44" s="94">
        <v>1.6579999999999999</v>
      </c>
      <c r="T44" s="94">
        <v>1.363</v>
      </c>
      <c r="U44" s="94">
        <v>1.9164000000000001</v>
      </c>
      <c r="V44" s="94">
        <v>1.992</v>
      </c>
      <c r="W44" s="94">
        <v>1.67</v>
      </c>
      <c r="X44" s="94">
        <v>1.6080000000000001</v>
      </c>
      <c r="Y44" s="94">
        <v>1.452</v>
      </c>
      <c r="Z44" s="94">
        <v>1</v>
      </c>
      <c r="AA44" s="94">
        <v>1</v>
      </c>
      <c r="AB44" s="94">
        <v>1.75</v>
      </c>
      <c r="AC44" s="94">
        <v>2</v>
      </c>
      <c r="AD44" s="94">
        <v>1.5</v>
      </c>
      <c r="AE44" s="94">
        <v>2</v>
      </c>
      <c r="AF44" s="94">
        <v>2</v>
      </c>
      <c r="AG44" s="94">
        <v>2</v>
      </c>
      <c r="AH44" s="94">
        <v>1.5</v>
      </c>
      <c r="AI44" s="94">
        <v>1</v>
      </c>
      <c r="AJ44" s="94">
        <v>1.5</v>
      </c>
      <c r="AK44" s="94">
        <v>1.6</v>
      </c>
      <c r="AL44" s="94">
        <v>1</v>
      </c>
      <c r="AM44" s="94">
        <v>1</v>
      </c>
      <c r="AN44" s="94">
        <v>1</v>
      </c>
      <c r="AO44" s="94">
        <v>1.2</v>
      </c>
      <c r="AP44" s="94">
        <v>1.25</v>
      </c>
      <c r="AQ44" s="94">
        <v>1.5</v>
      </c>
      <c r="AR44" s="94">
        <v>1.7</v>
      </c>
      <c r="AS44" s="94">
        <v>1.6</v>
      </c>
      <c r="AT44" s="94">
        <v>1.7</v>
      </c>
      <c r="AU44" s="94">
        <v>2.2400000000000002</v>
      </c>
      <c r="AV44" s="94">
        <v>1.8</v>
      </c>
      <c r="AW44" s="94">
        <v>2.0249999999999999</v>
      </c>
      <c r="AX44" s="94">
        <v>1.837456</v>
      </c>
      <c r="AY44" s="94">
        <v>2.2250000000000001</v>
      </c>
      <c r="AZ44" s="94">
        <v>0</v>
      </c>
      <c r="BA44" s="94">
        <v>0</v>
      </c>
      <c r="BB44" s="94">
        <v>1.1000000000000001</v>
      </c>
      <c r="BC44" s="94">
        <v>0.84138500000000005</v>
      </c>
      <c r="BD44" s="94">
        <v>0.95</v>
      </c>
      <c r="BE44" s="94">
        <v>1.1499999999999999</v>
      </c>
      <c r="BF44" s="94">
        <v>1.1479999999999999</v>
      </c>
      <c r="BG44" s="94">
        <v>0.83587999999999996</v>
      </c>
      <c r="BH44" s="94">
        <v>0.92955600000000005</v>
      </c>
      <c r="BI44" s="134">
        <f t="shared" si="4"/>
        <v>0.11206871799779884</v>
      </c>
    </row>
    <row r="45" spans="1:281" s="117" customFormat="1" ht="15.75" customHeight="1" thickBot="1">
      <c r="A45" s="120" t="s">
        <v>107</v>
      </c>
      <c r="B45" s="121" t="s">
        <v>107</v>
      </c>
      <c r="C45" s="122"/>
      <c r="D45" s="123">
        <v>1.5</v>
      </c>
      <c r="E45" s="123">
        <v>1.5</v>
      </c>
      <c r="F45" s="123">
        <v>1.5</v>
      </c>
      <c r="G45" s="123">
        <v>1.5</v>
      </c>
      <c r="H45" s="123">
        <v>1.5</v>
      </c>
      <c r="I45" s="123">
        <v>2.5</v>
      </c>
      <c r="J45" s="123">
        <v>2.5</v>
      </c>
      <c r="K45" s="123">
        <v>3</v>
      </c>
      <c r="L45" s="123">
        <v>3.3</v>
      </c>
      <c r="M45" s="123">
        <v>3.5649999999999999</v>
      </c>
      <c r="N45" s="123">
        <v>3.5825</v>
      </c>
      <c r="O45" s="123">
        <v>3.9919500000000001</v>
      </c>
      <c r="P45" s="123">
        <v>4</v>
      </c>
      <c r="Q45" s="123">
        <v>3.4649999999999999</v>
      </c>
      <c r="R45" s="123">
        <v>3.7280000000000002</v>
      </c>
      <c r="S45" s="123">
        <v>4.0907289999999996</v>
      </c>
      <c r="T45" s="123">
        <v>4.3289999999999997</v>
      </c>
      <c r="U45" s="123">
        <v>4.1260000000000003</v>
      </c>
      <c r="V45" s="123">
        <v>5.181</v>
      </c>
      <c r="W45" s="123">
        <v>5.2560000000000002</v>
      </c>
      <c r="X45" s="123">
        <v>7</v>
      </c>
      <c r="Y45" s="123">
        <v>6.9059999999999997</v>
      </c>
      <c r="Z45" s="123">
        <v>7.1260000000000003</v>
      </c>
      <c r="AA45" s="123">
        <v>8</v>
      </c>
      <c r="AB45" s="123">
        <v>9</v>
      </c>
      <c r="AC45" s="123">
        <v>9</v>
      </c>
      <c r="AD45" s="123">
        <v>10.5</v>
      </c>
      <c r="AE45" s="123">
        <v>10.25</v>
      </c>
      <c r="AF45" s="123">
        <v>9.9</v>
      </c>
      <c r="AG45" s="123">
        <v>11</v>
      </c>
      <c r="AH45" s="123">
        <v>11.5</v>
      </c>
      <c r="AI45" s="123">
        <v>11.5</v>
      </c>
      <c r="AJ45" s="123">
        <v>10.5</v>
      </c>
      <c r="AK45" s="123">
        <v>11</v>
      </c>
      <c r="AL45" s="123">
        <v>11.5</v>
      </c>
      <c r="AM45" s="123">
        <v>11.5</v>
      </c>
      <c r="AN45" s="123">
        <v>11.5</v>
      </c>
      <c r="AO45" s="123">
        <v>13.5</v>
      </c>
      <c r="AP45" s="123">
        <v>12</v>
      </c>
      <c r="AQ45" s="123">
        <v>12.329000000000001</v>
      </c>
      <c r="AR45" s="123">
        <v>12.85</v>
      </c>
      <c r="AS45" s="123">
        <v>12.85</v>
      </c>
      <c r="AT45" s="123">
        <v>13.45</v>
      </c>
      <c r="AU45" s="123">
        <v>13.4</v>
      </c>
      <c r="AV45" s="123">
        <v>12.25</v>
      </c>
      <c r="AW45" s="123">
        <v>13.25</v>
      </c>
      <c r="AX45" s="123">
        <v>13.25</v>
      </c>
      <c r="AY45" s="123">
        <v>13.25</v>
      </c>
      <c r="AZ45" s="123">
        <v>13.05</v>
      </c>
      <c r="BA45" s="123">
        <v>12.25</v>
      </c>
      <c r="BB45" s="123">
        <v>12.25</v>
      </c>
      <c r="BC45" s="123">
        <v>13.25</v>
      </c>
      <c r="BD45" s="123">
        <v>13.25</v>
      </c>
      <c r="BE45" s="123">
        <v>12.75</v>
      </c>
      <c r="BF45" s="123">
        <v>12.25</v>
      </c>
      <c r="BG45" s="123">
        <v>13</v>
      </c>
      <c r="BH45" s="123">
        <v>12.5</v>
      </c>
      <c r="BI45" s="137">
        <f t="shared" si="4"/>
        <v>-3.8461538461538464E-2</v>
      </c>
    </row>
    <row r="47" spans="1:281">
      <c r="AU47" s="125"/>
      <c r="AV47" s="125"/>
      <c r="AW47" s="125"/>
      <c r="AX47" s="125"/>
      <c r="AY47" s="125"/>
      <c r="AZ47" s="125"/>
      <c r="BA47" s="125"/>
    </row>
    <row r="48" spans="1:281" ht="14.25">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row>
    <row r="49" spans="1:61" ht="14.25">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row>
    <row r="50" spans="1:61" ht="14.25">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row>
    <row r="51" spans="1:61" ht="14.25">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c r="BH51" s="92"/>
      <c r="BI51" s="92"/>
    </row>
    <row r="52" spans="1:61">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row>
    <row r="53" spans="1:61">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row>
    <row r="54" spans="1:61">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c r="AZ54" s="127"/>
      <c r="BA54" s="127"/>
    </row>
    <row r="55" spans="1:61">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row>
    <row r="56" spans="1:61">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row>
    <row r="57" spans="1:61">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row>
    <row r="58" spans="1:61">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7"/>
      <c r="BA58" s="127"/>
    </row>
    <row r="59" spans="1:61" ht="14.25">
      <c r="A59" s="92"/>
      <c r="B59" s="92"/>
      <c r="C59" s="92"/>
    </row>
    <row r="76" s="82" customFormat="1" ht="12.6" customHeight="1"/>
  </sheetData>
  <pageMargins left="0.19685039370078741" right="0.19685039370078741" top="0.19685039370078741" bottom="0.19685039370078741" header="0.19685039370078741" footer="0.16"/>
  <pageSetup paperSize="9" scale="59" orientation="landscape" cellComments="asDisplayed" r:id="rId1"/>
  <headerFooter alignWithMargins="0">
    <oddFooter>&amp;L&amp;"Arial,Regular"&amp;8Statistique des assurances sociales suisses, OFAS, Schweizerische Sozialversicherungsstatistik, BSV&amp;R&amp;"Arial,Regular"&amp;8&amp;A; &amp;D; &amp;T</oddFooter>
  </headerFooter>
  <rowBreaks count="1" manualBreakCount="1">
    <brk id="76" max="4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112"/>
  <sheetViews>
    <sheetView topLeftCell="C55" zoomScaleNormal="100" zoomScaleSheetLayoutView="100" workbookViewId="0">
      <selection activeCell="A9" sqref="A9:B9"/>
    </sheetView>
  </sheetViews>
  <sheetFormatPr baseColWidth="10" defaultColWidth="8.25" defaultRowHeight="12.75" outlineLevelCol="1"/>
  <cols>
    <col min="1" max="1" width="35.125" style="3" customWidth="1"/>
    <col min="2" max="2" width="39.875" style="11" customWidth="1"/>
    <col min="3" max="3" width="9.625" style="3" customWidth="1" collapsed="1"/>
    <col min="4" max="7" width="9.625" style="11" hidden="1" customWidth="1" outlineLevel="1"/>
    <col min="8" max="42" width="9.625" style="3" hidden="1" customWidth="1" outlineLevel="1"/>
    <col min="43" max="43" width="9.625" style="3" customWidth="1" collapsed="1"/>
    <col min="44" max="44" width="9.625" style="29" hidden="1" customWidth="1" outlineLevel="1"/>
    <col min="45" max="45" width="9.625" style="14" hidden="1" customWidth="1" outlineLevel="1"/>
    <col min="46" max="47" width="9.625" style="14" hidden="1" customWidth="1" outlineLevel="1" collapsed="1"/>
    <col min="48" max="48" width="9.625" style="14" customWidth="1" collapsed="1"/>
    <col min="49" max="50" width="9.625" style="14" customWidth="1" outlineLevel="1"/>
    <col min="51" max="51" width="10.75" style="14" customWidth="1" outlineLevel="1"/>
    <col min="52" max="54" width="10.75" style="14" customWidth="1"/>
    <col min="55" max="55" width="9.25" style="3" customWidth="1"/>
    <col min="56" max="56" width="9" style="3" customWidth="1"/>
    <col min="57" max="59" width="8.25" style="3" customWidth="1"/>
    <col min="60" max="60" width="8.25" style="3" customWidth="1" collapsed="1"/>
    <col min="61" max="62" width="8.25" style="3" customWidth="1"/>
    <col min="63" max="16384" width="8.25" style="3"/>
  </cols>
  <sheetData>
    <row r="1" spans="1:58" s="1" customFormat="1" ht="105.95" customHeight="1">
      <c r="A1" s="40" t="s">
        <v>19</v>
      </c>
      <c r="B1" s="40" t="s">
        <v>20</v>
      </c>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60" t="e">
        <f>#REF!</f>
        <v>#REF!</v>
      </c>
    </row>
    <row r="2" spans="1:58" s="19" customFormat="1" ht="39.75" customHeight="1">
      <c r="A2" s="16"/>
      <c r="B2" s="17"/>
      <c r="C2" s="4">
        <v>1960</v>
      </c>
      <c r="D2" s="4">
        <v>1961</v>
      </c>
      <c r="E2" s="4">
        <v>1962</v>
      </c>
      <c r="F2" s="4">
        <v>1963</v>
      </c>
      <c r="G2" s="4">
        <v>1964</v>
      </c>
      <c r="H2" s="4">
        <v>1965</v>
      </c>
      <c r="I2" s="4">
        <v>1966</v>
      </c>
      <c r="J2" s="4">
        <v>1967</v>
      </c>
      <c r="K2" s="4">
        <v>1968</v>
      </c>
      <c r="L2" s="4">
        <v>1969</v>
      </c>
      <c r="M2" s="4">
        <v>1970</v>
      </c>
      <c r="N2" s="4">
        <v>1971</v>
      </c>
      <c r="O2" s="4">
        <v>1972</v>
      </c>
      <c r="P2" s="4">
        <v>1973</v>
      </c>
      <c r="Q2" s="4">
        <v>1974</v>
      </c>
      <c r="R2" s="4">
        <v>1975</v>
      </c>
      <c r="S2" s="4">
        <v>1976</v>
      </c>
      <c r="T2" s="4">
        <v>1977</v>
      </c>
      <c r="U2" s="4">
        <v>1978</v>
      </c>
      <c r="V2" s="4">
        <v>1979</v>
      </c>
      <c r="W2" s="4">
        <v>1980</v>
      </c>
      <c r="X2" s="4">
        <v>1981</v>
      </c>
      <c r="Y2" s="4">
        <v>1982</v>
      </c>
      <c r="Z2" s="4">
        <v>1983</v>
      </c>
      <c r="AA2" s="4">
        <v>1984</v>
      </c>
      <c r="AB2" s="4">
        <v>1985</v>
      </c>
      <c r="AC2" s="4">
        <v>1986</v>
      </c>
      <c r="AD2" s="4">
        <v>1987</v>
      </c>
      <c r="AE2" s="4">
        <v>1988</v>
      </c>
      <c r="AF2" s="4">
        <v>1989</v>
      </c>
      <c r="AG2" s="4">
        <v>1990</v>
      </c>
      <c r="AH2" s="4">
        <v>1991</v>
      </c>
      <c r="AI2" s="4">
        <v>1992</v>
      </c>
      <c r="AJ2" s="4">
        <v>1993</v>
      </c>
      <c r="AK2" s="4">
        <v>1994</v>
      </c>
      <c r="AL2" s="4">
        <v>1995</v>
      </c>
      <c r="AM2" s="4">
        <v>1996</v>
      </c>
      <c r="AN2" s="4">
        <v>1997</v>
      </c>
      <c r="AO2" s="4">
        <v>1998</v>
      </c>
      <c r="AP2" s="4">
        <v>1999</v>
      </c>
      <c r="AQ2" s="4">
        <v>2000</v>
      </c>
      <c r="AR2" s="4">
        <v>2001</v>
      </c>
      <c r="AS2" s="4">
        <v>2002</v>
      </c>
      <c r="AT2" s="4">
        <v>2003</v>
      </c>
      <c r="AU2" s="4" t="s">
        <v>11</v>
      </c>
      <c r="AV2" s="4" t="s">
        <v>12</v>
      </c>
      <c r="AW2" s="18" t="s">
        <v>13</v>
      </c>
      <c r="AX2" s="18" t="s">
        <v>0</v>
      </c>
      <c r="AY2" s="18" t="s">
        <v>14</v>
      </c>
      <c r="AZ2" s="18" t="s">
        <v>1</v>
      </c>
      <c r="BA2" s="18" t="s">
        <v>2</v>
      </c>
      <c r="BB2" s="18" t="s">
        <v>108</v>
      </c>
      <c r="BC2" s="59" t="e">
        <f>#REF!</f>
        <v>#REF!</v>
      </c>
      <c r="BD2" s="58"/>
    </row>
    <row r="3" spans="1:58" ht="30" customHeight="1">
      <c r="A3" s="41" t="s">
        <v>112</v>
      </c>
      <c r="B3" s="35" t="s">
        <v>113</v>
      </c>
      <c r="C3" s="5">
        <v>102.53026274999999</v>
      </c>
      <c r="D3" s="5">
        <v>169.23</v>
      </c>
      <c r="E3" s="5">
        <v>185.62</v>
      </c>
      <c r="F3" s="5">
        <v>206.86500000000001</v>
      </c>
      <c r="G3" s="5">
        <v>249.90994000000001</v>
      </c>
      <c r="H3" s="5">
        <v>275.52894400000002</v>
      </c>
      <c r="I3" s="5">
        <v>301.42779700000006</v>
      </c>
      <c r="J3" s="5">
        <v>338.263169</v>
      </c>
      <c r="K3" s="5">
        <v>408.949251</v>
      </c>
      <c r="L3" s="5">
        <v>534.11194999999998</v>
      </c>
      <c r="M3" s="5">
        <v>595.76896905000001</v>
      </c>
      <c r="N3" s="5">
        <v>685.28496435</v>
      </c>
      <c r="O3" s="5">
        <v>765.49404575999995</v>
      </c>
      <c r="P3" s="5">
        <v>1161.1814000499999</v>
      </c>
      <c r="Q3" s="5">
        <v>1327.7222288000003</v>
      </c>
      <c r="R3" s="5">
        <v>1581.55010105</v>
      </c>
      <c r="S3" s="5">
        <v>1762.5329382</v>
      </c>
      <c r="T3" s="5">
        <v>1848.7257399999999</v>
      </c>
      <c r="U3" s="5">
        <v>1892.92093</v>
      </c>
      <c r="V3" s="5">
        <v>1968.4191060000001</v>
      </c>
      <c r="W3" s="5">
        <v>2111.42164</v>
      </c>
      <c r="X3" s="5">
        <v>2213.1016353499999</v>
      </c>
      <c r="Y3" s="5">
        <v>2440.286615</v>
      </c>
      <c r="Z3" s="5">
        <v>2539.3067809999998</v>
      </c>
      <c r="AA3" s="5">
        <v>2764.4139140000002</v>
      </c>
      <c r="AB3" s="5">
        <v>2878.1442849999999</v>
      </c>
      <c r="AC3" s="5">
        <v>3095.290481</v>
      </c>
      <c r="AD3" s="5">
        <v>3232.4221200312318</v>
      </c>
      <c r="AE3" s="5">
        <v>3792.2219944617832</v>
      </c>
      <c r="AF3" s="5">
        <v>4027.8386141371157</v>
      </c>
      <c r="AG3" s="5">
        <v>4411.5673909440966</v>
      </c>
      <c r="AH3" s="5">
        <v>4841.4130347746486</v>
      </c>
      <c r="AI3" s="5">
        <v>5260.7097435542682</v>
      </c>
      <c r="AJ3" s="5">
        <v>5567.6845535473776</v>
      </c>
      <c r="AK3" s="5">
        <v>5771.9643950518866</v>
      </c>
      <c r="AL3" s="5">
        <v>6484.9250824819774</v>
      </c>
      <c r="AM3" s="5">
        <v>6885.0878219298156</v>
      </c>
      <c r="AN3" s="5">
        <v>7036.5057648592283</v>
      </c>
      <c r="AO3" s="5">
        <v>7269.129221366773</v>
      </c>
      <c r="AP3" s="5">
        <v>7558.2114175904871</v>
      </c>
      <c r="AQ3" s="5">
        <v>7890.1509372192222</v>
      </c>
      <c r="AR3" s="5">
        <v>8455.406008700149</v>
      </c>
      <c r="AS3" s="5">
        <v>8774.8500542599995</v>
      </c>
      <c r="AT3" s="5">
        <v>9210.0692922200014</v>
      </c>
      <c r="AU3" s="5">
        <v>9510.9532012300006</v>
      </c>
      <c r="AV3" s="5">
        <v>9823.4190802399989</v>
      </c>
      <c r="AW3" s="5">
        <v>9903.5496878800004</v>
      </c>
      <c r="AX3" s="5">
        <v>11785.96208152</v>
      </c>
      <c r="AY3" s="5">
        <v>8161.7471809600002</v>
      </c>
      <c r="AZ3" s="5">
        <v>8204.8149672500003</v>
      </c>
      <c r="BA3" s="5">
        <v>8175.8130043900001</v>
      </c>
      <c r="BB3" s="5">
        <v>9454.1564988300015</v>
      </c>
      <c r="BC3" s="47">
        <f>BB3/BA3-1</f>
        <v>0.15635674320750681</v>
      </c>
      <c r="BD3" s="12"/>
    </row>
    <row r="4" spans="1:58" ht="30" customHeight="1">
      <c r="A4" s="51" t="s">
        <v>21</v>
      </c>
      <c r="B4" s="10" t="s">
        <v>22</v>
      </c>
      <c r="C4" s="6">
        <v>75.422752799999998</v>
      </c>
      <c r="D4" s="6">
        <v>89.450999999999993</v>
      </c>
      <c r="E4" s="6">
        <v>100.47799999999999</v>
      </c>
      <c r="F4" s="6">
        <v>112.057</v>
      </c>
      <c r="G4" s="6">
        <v>123.50715</v>
      </c>
      <c r="H4" s="6">
        <v>135.45367615000001</v>
      </c>
      <c r="I4" s="6">
        <v>144.58514600000001</v>
      </c>
      <c r="J4" s="6">
        <v>157.41515000000001</v>
      </c>
      <c r="K4" s="6">
        <v>204.64616899999999</v>
      </c>
      <c r="L4" s="6">
        <v>267.11856999999998</v>
      </c>
      <c r="M4" s="6">
        <v>298.94419870000002</v>
      </c>
      <c r="N4" s="6">
        <v>344.62131514999999</v>
      </c>
      <c r="O4" s="6">
        <v>386.42401325999998</v>
      </c>
      <c r="P4" s="6">
        <v>570.49164754999993</v>
      </c>
      <c r="Q4" s="6">
        <v>654.88282220000008</v>
      </c>
      <c r="R4" s="6">
        <v>766.19660850000002</v>
      </c>
      <c r="S4" s="6">
        <v>858.04555420000008</v>
      </c>
      <c r="T4" s="6">
        <v>881.88802299999998</v>
      </c>
      <c r="U4" s="6">
        <v>911.22570900000005</v>
      </c>
      <c r="V4" s="6">
        <v>955.91501800000003</v>
      </c>
      <c r="W4" s="6">
        <v>1035.186661</v>
      </c>
      <c r="X4" s="6">
        <v>1116.440838</v>
      </c>
      <c r="Y4" s="6">
        <v>1206.847624</v>
      </c>
      <c r="Z4" s="6">
        <v>1261.0955019999999</v>
      </c>
      <c r="AA4" s="6">
        <v>1316.815292</v>
      </c>
      <c r="AB4" s="6">
        <v>1366.0807890000001</v>
      </c>
      <c r="AC4" s="6">
        <v>1471.341923</v>
      </c>
      <c r="AD4" s="6">
        <v>1545.728983</v>
      </c>
      <c r="AE4" s="6">
        <v>1973.5916090000001</v>
      </c>
      <c r="AF4" s="6">
        <v>2118.4393380000001</v>
      </c>
      <c r="AG4" s="6">
        <v>2306.5497289999998</v>
      </c>
      <c r="AH4" s="6">
        <v>2489.7471179999998</v>
      </c>
      <c r="AI4" s="6">
        <v>2590.3184970000002</v>
      </c>
      <c r="AJ4" s="6">
        <v>2636.5316859999998</v>
      </c>
      <c r="AK4" s="6">
        <v>2634.086789</v>
      </c>
      <c r="AL4" s="6">
        <v>3130.7047240000002</v>
      </c>
      <c r="AM4" s="6">
        <v>3147.6961809999998</v>
      </c>
      <c r="AN4" s="6">
        <v>3119.9594280000001</v>
      </c>
      <c r="AO4" s="6">
        <v>3189.6002619999999</v>
      </c>
      <c r="AP4" s="6">
        <v>3285.3142419999999</v>
      </c>
      <c r="AQ4" s="6">
        <v>3436.7982059999999</v>
      </c>
      <c r="AR4" s="6">
        <v>3623.840166</v>
      </c>
      <c r="AS4" s="6">
        <v>3682.2781409999998</v>
      </c>
      <c r="AT4" s="6">
        <v>3763.6354150000002</v>
      </c>
      <c r="AU4" s="6">
        <v>3825.9135780000001</v>
      </c>
      <c r="AV4" s="6">
        <v>3904.5609420000001</v>
      </c>
      <c r="AW4" s="6">
        <v>4038.693405</v>
      </c>
      <c r="AX4" s="6">
        <v>4242.6310359999998</v>
      </c>
      <c r="AY4" s="6">
        <v>4437.8430420000004</v>
      </c>
      <c r="AZ4" s="6">
        <v>4578.4627140000002</v>
      </c>
      <c r="BA4" s="6">
        <v>4604.5164409999998</v>
      </c>
      <c r="BB4" s="6">
        <v>4744.7287002700004</v>
      </c>
      <c r="BC4" s="47">
        <f>BB4/BA4-1</f>
        <v>3.0451028043142259E-2</v>
      </c>
    </row>
    <row r="5" spans="1:58" ht="30" customHeight="1">
      <c r="A5" s="8" t="s">
        <v>23</v>
      </c>
      <c r="B5" s="10" t="s">
        <v>24</v>
      </c>
      <c r="C5" s="6">
        <v>26.6164247</v>
      </c>
      <c r="D5" s="6">
        <v>78.283000000000001</v>
      </c>
      <c r="E5" s="6">
        <v>84.164000000000001</v>
      </c>
      <c r="F5" s="6">
        <v>93.95</v>
      </c>
      <c r="G5" s="6">
        <v>125.864536</v>
      </c>
      <c r="H5" s="6">
        <v>137.7697062</v>
      </c>
      <c r="I5" s="6">
        <v>154.538713</v>
      </c>
      <c r="J5" s="6">
        <v>179.20417800000001</v>
      </c>
      <c r="K5" s="6">
        <v>202.95856800000001</v>
      </c>
      <c r="L5" s="6">
        <v>266.40544899999998</v>
      </c>
      <c r="M5" s="6">
        <v>296.31168964999995</v>
      </c>
      <c r="N5" s="6">
        <v>340.66364920000001</v>
      </c>
      <c r="O5" s="6">
        <v>379.0552606</v>
      </c>
      <c r="P5" s="6">
        <v>590.68975250000005</v>
      </c>
      <c r="Q5" s="6">
        <v>672.83940660000007</v>
      </c>
      <c r="R5" s="6">
        <v>815.35349254999994</v>
      </c>
      <c r="S5" s="6">
        <v>904.48738400000002</v>
      </c>
      <c r="T5" s="6">
        <v>966.837717</v>
      </c>
      <c r="U5" s="6">
        <v>981.69522099999995</v>
      </c>
      <c r="V5" s="6">
        <v>1012.504088</v>
      </c>
      <c r="W5" s="6">
        <v>1075.881228</v>
      </c>
      <c r="X5" s="6">
        <v>1095.7190559999999</v>
      </c>
      <c r="Y5" s="6">
        <v>1231.4845949999999</v>
      </c>
      <c r="Z5" s="6">
        <v>1271.375131</v>
      </c>
      <c r="AA5" s="6">
        <v>1435.9470690000001</v>
      </c>
      <c r="AB5" s="6">
        <v>1493.0152089999999</v>
      </c>
      <c r="AC5" s="6">
        <v>1602.9869859999999</v>
      </c>
      <c r="AD5" s="6">
        <v>1657.7939409999999</v>
      </c>
      <c r="AE5" s="6">
        <v>1786.8046489999999</v>
      </c>
      <c r="AF5" s="6">
        <v>1875.040407</v>
      </c>
      <c r="AG5" s="6">
        <v>2066.5947189999997</v>
      </c>
      <c r="AH5" s="6">
        <v>2309.3414949999997</v>
      </c>
      <c r="AI5" s="6">
        <v>2625.2984630000001</v>
      </c>
      <c r="AJ5" s="6">
        <v>2881.3899410000004</v>
      </c>
      <c r="AK5" s="6">
        <v>3078.0617379999999</v>
      </c>
      <c r="AL5" s="6">
        <v>3285.1016650000001</v>
      </c>
      <c r="AM5" s="6">
        <v>3656.576114</v>
      </c>
      <c r="AN5" s="6">
        <v>3825.9915489999998</v>
      </c>
      <c r="AO5" s="6">
        <v>3982.521037</v>
      </c>
      <c r="AP5" s="6">
        <v>4181.0297570000002</v>
      </c>
      <c r="AQ5" s="6">
        <v>4358.9409020000003</v>
      </c>
      <c r="AR5" s="6">
        <v>4732.6380810000001</v>
      </c>
      <c r="AS5" s="6">
        <v>4982.1696789999996</v>
      </c>
      <c r="AT5" s="6">
        <v>5328.9671330000001</v>
      </c>
      <c r="AU5" s="6">
        <v>5548.2499850000004</v>
      </c>
      <c r="AV5" s="6">
        <v>5780.6329189999997</v>
      </c>
      <c r="AW5" s="6">
        <v>5729.9577360000003</v>
      </c>
      <c r="AX5" s="6">
        <v>7423.3606230000005</v>
      </c>
      <c r="AY5" s="6">
        <v>3590.5766640000002</v>
      </c>
      <c r="AZ5" s="6">
        <v>3517.7488720000001</v>
      </c>
      <c r="BA5" s="6">
        <v>3476.0542169999999</v>
      </c>
      <c r="BB5" s="6">
        <v>4606.87891846</v>
      </c>
      <c r="BC5" s="47">
        <f t="shared" ref="BC5:BC57" si="0">BB5/BA5-1</f>
        <v>0.32531848782150341</v>
      </c>
    </row>
    <row r="6" spans="1:58" ht="13.5" customHeight="1">
      <c r="A6" s="3" t="s">
        <v>25</v>
      </c>
      <c r="B6" s="9" t="s">
        <v>26</v>
      </c>
      <c r="C6" s="7">
        <v>17.744283150000001</v>
      </c>
      <c r="D6" s="7">
        <v>52.189</v>
      </c>
      <c r="E6" s="7">
        <v>56.109000000000002</v>
      </c>
      <c r="F6" s="7">
        <v>62.063299999999998</v>
      </c>
      <c r="G6" s="7">
        <v>94.398402000000004</v>
      </c>
      <c r="H6" s="7">
        <v>103.32727964999999</v>
      </c>
      <c r="I6" s="7">
        <v>115.90403499999999</v>
      </c>
      <c r="J6" s="7">
        <v>134.403133</v>
      </c>
      <c r="K6" s="7">
        <v>152.21892600000001</v>
      </c>
      <c r="L6" s="7">
        <v>199.80408700000001</v>
      </c>
      <c r="M6" s="7">
        <v>222.23376725</v>
      </c>
      <c r="N6" s="7">
        <v>255.49773719999999</v>
      </c>
      <c r="O6" s="7">
        <v>284.29144560000003</v>
      </c>
      <c r="P6" s="7">
        <v>443.0173145</v>
      </c>
      <c r="Q6" s="7">
        <v>504.62955460000001</v>
      </c>
      <c r="R6" s="7">
        <v>611.51511955000001</v>
      </c>
      <c r="S6" s="7">
        <v>678.36553800000002</v>
      </c>
      <c r="T6" s="7">
        <v>725.128288</v>
      </c>
      <c r="U6" s="7">
        <v>736.27141500000005</v>
      </c>
      <c r="V6" s="7">
        <v>759.37806599999999</v>
      </c>
      <c r="W6" s="7">
        <v>806.91092000000003</v>
      </c>
      <c r="X6" s="7">
        <v>821.78929200000005</v>
      </c>
      <c r="Y6" s="7">
        <v>923.61344699999995</v>
      </c>
      <c r="Z6" s="7">
        <v>953.53134799999998</v>
      </c>
      <c r="AA6" s="7">
        <v>1076.960302</v>
      </c>
      <c r="AB6" s="7">
        <v>1119.761407</v>
      </c>
      <c r="AC6" s="7">
        <v>1202.240241</v>
      </c>
      <c r="AD6" s="7">
        <v>1243.3454549999999</v>
      </c>
      <c r="AE6" s="7">
        <v>1340.1034870000001</v>
      </c>
      <c r="AF6" s="7">
        <v>1406.280305</v>
      </c>
      <c r="AG6" s="7">
        <v>1549.9460389999999</v>
      </c>
      <c r="AH6" s="7">
        <v>1732.0061209999999</v>
      </c>
      <c r="AI6" s="7">
        <v>1968.9738460000001</v>
      </c>
      <c r="AJ6" s="7">
        <v>2132.9769700000002</v>
      </c>
      <c r="AK6" s="7">
        <v>2278.5651819999998</v>
      </c>
      <c r="AL6" s="7">
        <v>2431.828505</v>
      </c>
      <c r="AM6" s="7">
        <v>2742.4320849999999</v>
      </c>
      <c r="AN6" s="7">
        <v>2869.4936619999999</v>
      </c>
      <c r="AO6" s="7">
        <v>2986.890778</v>
      </c>
      <c r="AP6" s="7">
        <v>3135.7723169999999</v>
      </c>
      <c r="AQ6" s="7">
        <v>3269.2056769999999</v>
      </c>
      <c r="AR6" s="7">
        <v>3549.4785609999999</v>
      </c>
      <c r="AS6" s="7">
        <v>3736.6272589999999</v>
      </c>
      <c r="AT6" s="7">
        <v>3996.7253500000002</v>
      </c>
      <c r="AU6" s="7">
        <v>4161.1874889999999</v>
      </c>
      <c r="AV6" s="7">
        <v>4335.47469</v>
      </c>
      <c r="AW6" s="7">
        <v>4297.4683000000005</v>
      </c>
      <c r="AX6" s="7">
        <v>5445.270469</v>
      </c>
      <c r="AY6" s="7">
        <v>3590.5766640000002</v>
      </c>
      <c r="AZ6" s="7">
        <v>3517.7488720000001</v>
      </c>
      <c r="BA6" s="7">
        <v>3476.0542169999999</v>
      </c>
      <c r="BB6" s="7">
        <v>3565.2104469999999</v>
      </c>
      <c r="BC6" s="48">
        <f t="shared" si="0"/>
        <v>2.5648687976146167E-2</v>
      </c>
    </row>
    <row r="7" spans="1:58" ht="13.5" customHeight="1">
      <c r="A7" s="3" t="s">
        <v>129</v>
      </c>
      <c r="B7" s="9" t="s">
        <v>130</v>
      </c>
      <c r="C7" s="7" t="s">
        <v>3</v>
      </c>
      <c r="D7" s="7" t="s">
        <v>3</v>
      </c>
      <c r="E7" s="7" t="s">
        <v>3</v>
      </c>
      <c r="F7" s="7" t="s">
        <v>3</v>
      </c>
      <c r="G7" s="7" t="s">
        <v>3</v>
      </c>
      <c r="H7" s="7" t="s">
        <v>3</v>
      </c>
      <c r="I7" s="7" t="s">
        <v>3</v>
      </c>
      <c r="J7" s="7" t="s">
        <v>3</v>
      </c>
      <c r="K7" s="7" t="s">
        <v>3</v>
      </c>
      <c r="L7" s="7" t="s">
        <v>3</v>
      </c>
      <c r="M7" s="7" t="s">
        <v>3</v>
      </c>
      <c r="N7" s="7" t="s">
        <v>3</v>
      </c>
      <c r="O7" s="7" t="s">
        <v>3</v>
      </c>
      <c r="P7" s="7" t="s">
        <v>3</v>
      </c>
      <c r="Q7" s="7" t="s">
        <v>3</v>
      </c>
      <c r="R7" s="7" t="s">
        <v>3</v>
      </c>
      <c r="S7" s="7" t="s">
        <v>3</v>
      </c>
      <c r="T7" s="7" t="s">
        <v>3</v>
      </c>
      <c r="U7" s="7" t="s">
        <v>3</v>
      </c>
      <c r="V7" s="7" t="s">
        <v>3</v>
      </c>
      <c r="W7" s="7" t="s">
        <v>3</v>
      </c>
      <c r="X7" s="7" t="s">
        <v>3</v>
      </c>
      <c r="Y7" s="7" t="s">
        <v>3</v>
      </c>
      <c r="Z7" s="7" t="s">
        <v>3</v>
      </c>
      <c r="AA7" s="7" t="s">
        <v>3</v>
      </c>
      <c r="AB7" s="7" t="s">
        <v>3</v>
      </c>
      <c r="AC7" s="7" t="s">
        <v>3</v>
      </c>
      <c r="AD7" s="7" t="s">
        <v>3</v>
      </c>
      <c r="AE7" s="7" t="s">
        <v>3</v>
      </c>
      <c r="AF7" s="7" t="s">
        <v>3</v>
      </c>
      <c r="AG7" s="7" t="s">
        <v>3</v>
      </c>
      <c r="AH7" s="7" t="s">
        <v>3</v>
      </c>
      <c r="AI7" s="7" t="s">
        <v>3</v>
      </c>
      <c r="AJ7" s="7" t="s">
        <v>3</v>
      </c>
      <c r="AK7" s="7" t="s">
        <v>3</v>
      </c>
      <c r="AL7" s="7" t="s">
        <v>3</v>
      </c>
      <c r="AM7" s="7" t="s">
        <v>3</v>
      </c>
      <c r="AN7" s="7" t="s">
        <v>3</v>
      </c>
      <c r="AO7" s="7" t="s">
        <v>3</v>
      </c>
      <c r="AP7" s="7" t="s">
        <v>3</v>
      </c>
      <c r="AQ7" s="7" t="s">
        <v>3</v>
      </c>
      <c r="AR7" s="7" t="s">
        <v>3</v>
      </c>
      <c r="AS7" s="7" t="s">
        <v>3</v>
      </c>
      <c r="AT7" s="7" t="s">
        <v>3</v>
      </c>
      <c r="AU7" s="7" t="s">
        <v>3</v>
      </c>
      <c r="AV7" s="7" t="s">
        <v>3</v>
      </c>
      <c r="AW7" s="7" t="s">
        <v>3</v>
      </c>
      <c r="AX7" s="7" t="s">
        <v>3</v>
      </c>
      <c r="AY7" s="7" t="s">
        <v>3</v>
      </c>
      <c r="AZ7" s="7" t="s">
        <v>3</v>
      </c>
      <c r="BA7" s="7" t="s">
        <v>3</v>
      </c>
      <c r="BB7" s="7">
        <v>186.20011600000001</v>
      </c>
      <c r="BC7" s="48" t="s">
        <v>3</v>
      </c>
    </row>
    <row r="8" spans="1:58" ht="13.5" customHeight="1">
      <c r="A8" s="3" t="s">
        <v>27</v>
      </c>
      <c r="B8" s="9" t="s">
        <v>28</v>
      </c>
      <c r="C8" s="7">
        <v>8.8721415500000003</v>
      </c>
      <c r="D8" s="7">
        <v>26.094000000000001</v>
      </c>
      <c r="E8" s="7">
        <v>28.055</v>
      </c>
      <c r="F8" s="7">
        <v>31.317</v>
      </c>
      <c r="G8" s="7">
        <v>31.466134</v>
      </c>
      <c r="H8" s="7">
        <v>34.44242655</v>
      </c>
      <c r="I8" s="7">
        <v>38.634678000000001</v>
      </c>
      <c r="J8" s="7">
        <v>44.801045000000002</v>
      </c>
      <c r="K8" s="7">
        <v>50.739642000000003</v>
      </c>
      <c r="L8" s="7">
        <v>66.601361999999995</v>
      </c>
      <c r="M8" s="7">
        <v>74.077922400000006</v>
      </c>
      <c r="N8" s="7">
        <v>85.165912000000006</v>
      </c>
      <c r="O8" s="7">
        <v>94.763814999999994</v>
      </c>
      <c r="P8" s="7">
        <v>147.672438</v>
      </c>
      <c r="Q8" s="7">
        <v>168.20985200000001</v>
      </c>
      <c r="R8" s="7">
        <v>203.83837299999999</v>
      </c>
      <c r="S8" s="7">
        <v>226.12184600000001</v>
      </c>
      <c r="T8" s="7">
        <v>241.709429</v>
      </c>
      <c r="U8" s="7">
        <v>245.42380600000001</v>
      </c>
      <c r="V8" s="7">
        <v>253.12602200000001</v>
      </c>
      <c r="W8" s="7">
        <v>268.97030799999999</v>
      </c>
      <c r="X8" s="7">
        <v>273.92976399999998</v>
      </c>
      <c r="Y8" s="7">
        <v>307.87114800000001</v>
      </c>
      <c r="Z8" s="7">
        <v>317.84378299999997</v>
      </c>
      <c r="AA8" s="7">
        <v>358.98676699999999</v>
      </c>
      <c r="AB8" s="7">
        <v>373.25380200000001</v>
      </c>
      <c r="AC8" s="7">
        <v>400.74674499999998</v>
      </c>
      <c r="AD8" s="7">
        <v>414.448486</v>
      </c>
      <c r="AE8" s="7">
        <v>446.70116200000001</v>
      </c>
      <c r="AF8" s="7">
        <v>468.76010200000002</v>
      </c>
      <c r="AG8" s="7">
        <v>516.64868000000001</v>
      </c>
      <c r="AH8" s="7">
        <v>577.335374</v>
      </c>
      <c r="AI8" s="7">
        <v>656.32461699999999</v>
      </c>
      <c r="AJ8" s="7">
        <v>748.41297099999997</v>
      </c>
      <c r="AK8" s="7">
        <v>799.49655600000006</v>
      </c>
      <c r="AL8" s="7">
        <v>853.27315999999996</v>
      </c>
      <c r="AM8" s="7">
        <v>914.14402900000005</v>
      </c>
      <c r="AN8" s="7">
        <v>956.49788699999999</v>
      </c>
      <c r="AO8" s="7">
        <v>995.63025900000002</v>
      </c>
      <c r="AP8" s="7">
        <v>1045.2574400000001</v>
      </c>
      <c r="AQ8" s="7">
        <v>1089.7352249999999</v>
      </c>
      <c r="AR8" s="7">
        <v>1183.1595199999999</v>
      </c>
      <c r="AS8" s="7">
        <v>1245.54242</v>
      </c>
      <c r="AT8" s="7">
        <v>1332.2417829999999</v>
      </c>
      <c r="AU8" s="7">
        <v>1387.062496</v>
      </c>
      <c r="AV8" s="7">
        <v>1445.1582289999999</v>
      </c>
      <c r="AW8" s="7">
        <v>1432.4894360000001</v>
      </c>
      <c r="AX8" s="7">
        <v>1978.090154</v>
      </c>
      <c r="AY8" s="7" t="s">
        <v>3</v>
      </c>
      <c r="AZ8" s="7" t="s">
        <v>3</v>
      </c>
      <c r="BA8" s="7" t="s">
        <v>3</v>
      </c>
      <c r="BB8" s="7" t="s">
        <v>3</v>
      </c>
      <c r="BC8" s="48" t="s">
        <v>3</v>
      </c>
    </row>
    <row r="9" spans="1:58" ht="13.5" customHeight="1">
      <c r="A9" s="3" t="s">
        <v>131</v>
      </c>
      <c r="B9" s="9" t="s">
        <v>132</v>
      </c>
      <c r="C9" s="7" t="s">
        <v>3</v>
      </c>
      <c r="D9" s="7" t="s">
        <v>3</v>
      </c>
      <c r="E9" s="7" t="s">
        <v>3</v>
      </c>
      <c r="F9" s="7" t="s">
        <v>3</v>
      </c>
      <c r="G9" s="7" t="s">
        <v>3</v>
      </c>
      <c r="H9" s="7" t="s">
        <v>3</v>
      </c>
      <c r="I9" s="7" t="s">
        <v>3</v>
      </c>
      <c r="J9" s="7" t="s">
        <v>3</v>
      </c>
      <c r="K9" s="7" t="s">
        <v>3</v>
      </c>
      <c r="L9" s="7" t="s">
        <v>3</v>
      </c>
      <c r="M9" s="7" t="s">
        <v>3</v>
      </c>
      <c r="N9" s="7" t="s">
        <v>3</v>
      </c>
      <c r="O9" s="7" t="s">
        <v>3</v>
      </c>
      <c r="P9" s="7" t="s">
        <v>3</v>
      </c>
      <c r="Q9" s="7" t="s">
        <v>3</v>
      </c>
      <c r="R9" s="7" t="s">
        <v>3</v>
      </c>
      <c r="S9" s="7" t="s">
        <v>3</v>
      </c>
      <c r="T9" s="7" t="s">
        <v>3</v>
      </c>
      <c r="U9" s="7" t="s">
        <v>3</v>
      </c>
      <c r="V9" s="7" t="s">
        <v>3</v>
      </c>
      <c r="W9" s="7" t="s">
        <v>3</v>
      </c>
      <c r="X9" s="7" t="s">
        <v>3</v>
      </c>
      <c r="Y9" s="7" t="s">
        <v>3</v>
      </c>
      <c r="Z9" s="7" t="s">
        <v>3</v>
      </c>
      <c r="AA9" s="7" t="s">
        <v>3</v>
      </c>
      <c r="AB9" s="7" t="s">
        <v>3</v>
      </c>
      <c r="AC9" s="7" t="s">
        <v>3</v>
      </c>
      <c r="AD9" s="7" t="s">
        <v>3</v>
      </c>
      <c r="AE9" s="7" t="s">
        <v>3</v>
      </c>
      <c r="AF9" s="7" t="s">
        <v>3</v>
      </c>
      <c r="AG9" s="7" t="s">
        <v>3</v>
      </c>
      <c r="AH9" s="7" t="s">
        <v>3</v>
      </c>
      <c r="AI9" s="7" t="s">
        <v>3</v>
      </c>
      <c r="AJ9" s="7" t="s">
        <v>3</v>
      </c>
      <c r="AK9" s="7" t="s">
        <v>3</v>
      </c>
      <c r="AL9" s="7" t="s">
        <v>3</v>
      </c>
      <c r="AM9" s="7" t="s">
        <v>3</v>
      </c>
      <c r="AN9" s="7" t="s">
        <v>3</v>
      </c>
      <c r="AO9" s="7" t="s">
        <v>3</v>
      </c>
      <c r="AP9" s="7" t="s">
        <v>3</v>
      </c>
      <c r="AQ9" s="7" t="s">
        <v>3</v>
      </c>
      <c r="AR9" s="7" t="s">
        <v>3</v>
      </c>
      <c r="AS9" s="7" t="s">
        <v>3</v>
      </c>
      <c r="AT9" s="7" t="s">
        <v>3</v>
      </c>
      <c r="AU9" s="7" t="s">
        <v>3</v>
      </c>
      <c r="AV9" s="7" t="s">
        <v>3</v>
      </c>
      <c r="AW9" s="7" t="s">
        <v>3</v>
      </c>
      <c r="AX9" s="7" t="s">
        <v>3</v>
      </c>
      <c r="AY9" s="7" t="s">
        <v>3</v>
      </c>
      <c r="AZ9" s="7" t="s">
        <v>3</v>
      </c>
      <c r="BA9" s="7" t="s">
        <v>3</v>
      </c>
      <c r="BB9" s="7">
        <v>855.46835546</v>
      </c>
      <c r="BC9" s="48" t="s">
        <v>3</v>
      </c>
    </row>
    <row r="10" spans="1:58" ht="13.5" customHeight="1">
      <c r="A10" s="61" t="s">
        <v>133</v>
      </c>
      <c r="B10" s="62" t="s">
        <v>145</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48"/>
    </row>
    <row r="11" spans="1:58" ht="13.5" customHeight="1">
      <c r="A11" s="63" t="s">
        <v>128</v>
      </c>
      <c r="B11" s="64" t="s">
        <v>18</v>
      </c>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48"/>
    </row>
    <row r="12" spans="1:58" ht="30" customHeight="1">
      <c r="A12" s="8" t="s">
        <v>29</v>
      </c>
      <c r="B12" s="10" t="s">
        <v>4</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48"/>
    </row>
    <row r="13" spans="1:58" ht="30" customHeight="1">
      <c r="A13" s="3" t="s">
        <v>30</v>
      </c>
      <c r="B13" s="38" t="s">
        <v>31</v>
      </c>
      <c r="C13" s="20" t="s">
        <v>3</v>
      </c>
      <c r="D13" s="20" t="s">
        <v>3</v>
      </c>
      <c r="E13" s="20" t="s">
        <v>3</v>
      </c>
      <c r="F13" s="20" t="s">
        <v>3</v>
      </c>
      <c r="G13" s="20" t="s">
        <v>3</v>
      </c>
      <c r="H13" s="20" t="s">
        <v>3</v>
      </c>
      <c r="I13" s="20" t="s">
        <v>3</v>
      </c>
      <c r="J13" s="20" t="s">
        <v>3</v>
      </c>
      <c r="K13" s="20" t="s">
        <v>3</v>
      </c>
      <c r="L13" s="20" t="s">
        <v>3</v>
      </c>
      <c r="M13" s="20" t="s">
        <v>3</v>
      </c>
      <c r="N13" s="20" t="s">
        <v>3</v>
      </c>
      <c r="O13" s="20" t="s">
        <v>3</v>
      </c>
      <c r="P13" s="20" t="s">
        <v>3</v>
      </c>
      <c r="Q13" s="20" t="s">
        <v>3</v>
      </c>
      <c r="R13" s="20" t="s">
        <v>3</v>
      </c>
      <c r="S13" s="20" t="s">
        <v>3</v>
      </c>
      <c r="T13" s="20" t="s">
        <v>3</v>
      </c>
      <c r="U13" s="20" t="s">
        <v>3</v>
      </c>
      <c r="V13" s="20" t="s">
        <v>3</v>
      </c>
      <c r="W13" s="20">
        <v>0.35375099999999998</v>
      </c>
      <c r="X13" s="20">
        <v>0.94174134999999992</v>
      </c>
      <c r="Y13" s="20">
        <v>1.954396</v>
      </c>
      <c r="Z13" s="20">
        <v>6.8361479999999997</v>
      </c>
      <c r="AA13" s="20">
        <v>11.651553</v>
      </c>
      <c r="AB13" s="20">
        <v>19.048286999999998</v>
      </c>
      <c r="AC13" s="20">
        <v>20.961572</v>
      </c>
      <c r="AD13" s="20">
        <v>29.285339530000002</v>
      </c>
      <c r="AE13" s="20">
        <v>31.789023</v>
      </c>
      <c r="AF13" s="20">
        <v>35.082650999999998</v>
      </c>
      <c r="AG13" s="20">
        <v>38.510688999999999</v>
      </c>
      <c r="AH13" s="20">
        <v>42.354613000000001</v>
      </c>
      <c r="AI13" s="20">
        <v>45.120581999999999</v>
      </c>
      <c r="AJ13" s="20">
        <v>49.527191000000002</v>
      </c>
      <c r="AK13" s="20">
        <v>58.500018470000001</v>
      </c>
      <c r="AL13" s="20">
        <v>67.480127999999993</v>
      </c>
      <c r="AM13" s="20">
        <v>81.983320000000006</v>
      </c>
      <c r="AN13" s="20">
        <v>90.884551999999999</v>
      </c>
      <c r="AO13" s="20">
        <v>97.165445000000005</v>
      </c>
      <c r="AP13" s="20">
        <v>96.150283529999996</v>
      </c>
      <c r="AQ13" s="20">
        <v>101.6543605</v>
      </c>
      <c r="AR13" s="20">
        <v>101.27907489</v>
      </c>
      <c r="AS13" s="20">
        <v>110.40223426</v>
      </c>
      <c r="AT13" s="20">
        <v>117.46674422</v>
      </c>
      <c r="AU13" s="20">
        <v>136.78963822999998</v>
      </c>
      <c r="AV13" s="20">
        <v>138.22521924</v>
      </c>
      <c r="AW13" s="20">
        <v>134.89854688</v>
      </c>
      <c r="AX13" s="20">
        <v>119.97042252</v>
      </c>
      <c r="AY13" s="20">
        <v>133.32747495999999</v>
      </c>
      <c r="AZ13" s="20">
        <v>108.60338125</v>
      </c>
      <c r="BA13" s="20">
        <v>95.214552189999992</v>
      </c>
      <c r="BB13" s="20">
        <v>81.516822079999997</v>
      </c>
      <c r="BC13" s="47">
        <f t="shared" si="0"/>
        <v>-0.14386172906286709</v>
      </c>
    </row>
    <row r="14" spans="1:58" ht="13.5" customHeight="1">
      <c r="A14" s="3" t="s">
        <v>32</v>
      </c>
      <c r="B14" s="38" t="s">
        <v>33</v>
      </c>
      <c r="C14" s="21" t="s">
        <v>3</v>
      </c>
      <c r="D14" s="21" t="s">
        <v>3</v>
      </c>
      <c r="E14" s="21" t="s">
        <v>3</v>
      </c>
      <c r="F14" s="21" t="s">
        <v>3</v>
      </c>
      <c r="G14" s="21" t="s">
        <v>3</v>
      </c>
      <c r="H14" s="21" t="s">
        <v>3</v>
      </c>
      <c r="I14" s="21" t="s">
        <v>3</v>
      </c>
      <c r="J14" s="21" t="s">
        <v>3</v>
      </c>
      <c r="K14" s="21" t="s">
        <v>3</v>
      </c>
      <c r="L14" s="21" t="s">
        <v>3</v>
      </c>
      <c r="M14" s="21" t="s">
        <v>3</v>
      </c>
      <c r="N14" s="21" t="s">
        <v>3</v>
      </c>
      <c r="O14" s="21" t="s">
        <v>3</v>
      </c>
      <c r="P14" s="21" t="s">
        <v>3</v>
      </c>
      <c r="Q14" s="21" t="s">
        <v>3</v>
      </c>
      <c r="R14" s="21" t="s">
        <v>3</v>
      </c>
      <c r="S14" s="21" t="s">
        <v>3</v>
      </c>
      <c r="T14" s="21" t="s">
        <v>3</v>
      </c>
      <c r="U14" s="21" t="s">
        <v>3</v>
      </c>
      <c r="V14" s="21" t="s">
        <v>3</v>
      </c>
      <c r="W14" s="21" t="s">
        <v>3</v>
      </c>
      <c r="X14" s="21" t="s">
        <v>3</v>
      </c>
      <c r="Y14" s="21" t="s">
        <v>3</v>
      </c>
      <c r="Z14" s="21" t="s">
        <v>3</v>
      </c>
      <c r="AA14" s="21" t="s">
        <v>3</v>
      </c>
      <c r="AB14" s="21" t="s">
        <v>3</v>
      </c>
      <c r="AC14" s="21" t="s">
        <v>3</v>
      </c>
      <c r="AD14" s="21" t="s">
        <v>3</v>
      </c>
      <c r="AE14" s="21" t="s">
        <v>3</v>
      </c>
      <c r="AF14" s="21" t="s">
        <v>3</v>
      </c>
      <c r="AG14" s="21">
        <v>40.080125000000002</v>
      </c>
      <c r="AH14" s="21">
        <v>44.118461000000003</v>
      </c>
      <c r="AI14" s="21">
        <v>46.991675999999998</v>
      </c>
      <c r="AJ14" s="21">
        <v>51.655999999999999</v>
      </c>
      <c r="AK14" s="21">
        <v>60.8792616</v>
      </c>
      <c r="AL14" s="21">
        <v>70.319118000000003</v>
      </c>
      <c r="AM14" s="21">
        <v>86.621482</v>
      </c>
      <c r="AN14" s="21">
        <v>94.059280999999999</v>
      </c>
      <c r="AO14" s="21">
        <v>100.398921</v>
      </c>
      <c r="AP14" s="21">
        <v>100.56412249</v>
      </c>
      <c r="AQ14" s="21">
        <v>106.382954</v>
      </c>
      <c r="AR14" s="21">
        <v>106.55446309999999</v>
      </c>
      <c r="AS14" s="21">
        <v>115.915736</v>
      </c>
      <c r="AT14" s="21">
        <v>123.44109849</v>
      </c>
      <c r="AU14" s="21">
        <v>143.08726462999999</v>
      </c>
      <c r="AV14" s="21">
        <v>146.39334756</v>
      </c>
      <c r="AW14" s="21">
        <v>141.99617006</v>
      </c>
      <c r="AX14" s="21">
        <v>128.98503119</v>
      </c>
      <c r="AY14" s="21">
        <v>142.15815641</v>
      </c>
      <c r="AZ14" s="21">
        <v>118.60478801000001</v>
      </c>
      <c r="BA14" s="21">
        <v>104.49286986</v>
      </c>
      <c r="BB14" s="21">
        <v>91.566489140000002</v>
      </c>
      <c r="BC14" s="48">
        <f t="shared" si="0"/>
        <v>-0.12370586373327497</v>
      </c>
    </row>
    <row r="15" spans="1:58" s="23" customFormat="1" ht="13.5" customHeight="1">
      <c r="A15" s="36" t="s">
        <v>114</v>
      </c>
      <c r="B15" s="37" t="s">
        <v>115</v>
      </c>
      <c r="C15" s="21" t="s">
        <v>3</v>
      </c>
      <c r="D15" s="21" t="s">
        <v>3</v>
      </c>
      <c r="E15" s="21" t="s">
        <v>3</v>
      </c>
      <c r="F15" s="21" t="s">
        <v>3</v>
      </c>
      <c r="G15" s="21" t="s">
        <v>3</v>
      </c>
      <c r="H15" s="21" t="s">
        <v>3</v>
      </c>
      <c r="I15" s="21" t="s">
        <v>3</v>
      </c>
      <c r="J15" s="21" t="s">
        <v>3</v>
      </c>
      <c r="K15" s="21" t="s">
        <v>3</v>
      </c>
      <c r="L15" s="21" t="s">
        <v>3</v>
      </c>
      <c r="M15" s="21" t="s">
        <v>3</v>
      </c>
      <c r="N15" s="21" t="s">
        <v>3</v>
      </c>
      <c r="O15" s="21" t="s">
        <v>3</v>
      </c>
      <c r="P15" s="21" t="s">
        <v>3</v>
      </c>
      <c r="Q15" s="21" t="s">
        <v>3</v>
      </c>
      <c r="R15" s="21" t="s">
        <v>3</v>
      </c>
      <c r="S15" s="21" t="s">
        <v>3</v>
      </c>
      <c r="T15" s="21" t="s">
        <v>3</v>
      </c>
      <c r="U15" s="21" t="s">
        <v>3</v>
      </c>
      <c r="V15" s="21" t="s">
        <v>3</v>
      </c>
      <c r="W15" s="21" t="s">
        <v>3</v>
      </c>
      <c r="X15" s="21" t="s">
        <v>3</v>
      </c>
      <c r="Y15" s="21" t="s">
        <v>3</v>
      </c>
      <c r="Z15" s="21" t="s">
        <v>3</v>
      </c>
      <c r="AA15" s="21" t="s">
        <v>3</v>
      </c>
      <c r="AB15" s="21" t="s">
        <v>3</v>
      </c>
      <c r="AC15" s="21" t="s">
        <v>3</v>
      </c>
      <c r="AD15" s="21" t="s">
        <v>3</v>
      </c>
      <c r="AE15" s="21" t="s">
        <v>3</v>
      </c>
      <c r="AF15" s="21" t="s">
        <v>3</v>
      </c>
      <c r="AG15" s="21">
        <v>-1.5694360000000001</v>
      </c>
      <c r="AH15" s="21">
        <v>-1.7638480000000001</v>
      </c>
      <c r="AI15" s="21">
        <v>-1.871094</v>
      </c>
      <c r="AJ15" s="21">
        <v>-2.129</v>
      </c>
      <c r="AK15" s="21">
        <v>-2.3792431299999999</v>
      </c>
      <c r="AL15" s="21">
        <v>-2.8389899999999999</v>
      </c>
      <c r="AM15" s="21">
        <v>-4.6381620000000003</v>
      </c>
      <c r="AN15" s="21">
        <v>-3.1747290000000001</v>
      </c>
      <c r="AO15" s="21">
        <v>-3.233476</v>
      </c>
      <c r="AP15" s="21">
        <v>-4.4138389599999996</v>
      </c>
      <c r="AQ15" s="21">
        <v>-4.728593</v>
      </c>
      <c r="AR15" s="21">
        <v>-5.27538821</v>
      </c>
      <c r="AS15" s="21">
        <v>-5.5135017400000006</v>
      </c>
      <c r="AT15" s="21">
        <v>-5.9743542699999992</v>
      </c>
      <c r="AU15" s="21">
        <v>-6.2976264000000004</v>
      </c>
      <c r="AV15" s="21">
        <v>-8.168128320000001</v>
      </c>
      <c r="AW15" s="21">
        <v>-7.0976231799999994</v>
      </c>
      <c r="AX15" s="21">
        <v>-9.0146086699999994</v>
      </c>
      <c r="AY15" s="21">
        <v>-8.8306814499999984</v>
      </c>
      <c r="AZ15" s="21">
        <v>-10.00140676</v>
      </c>
      <c r="BA15" s="21">
        <v>-9.2783176699999999</v>
      </c>
      <c r="BB15" s="21">
        <v>-10.049667060000001</v>
      </c>
      <c r="BC15" s="48">
        <f t="shared" si="0"/>
        <v>8.3134617441914083E-2</v>
      </c>
    </row>
    <row r="16" spans="1:58" ht="30" customHeight="1">
      <c r="A16" s="8" t="s">
        <v>34</v>
      </c>
      <c r="B16" s="37" t="s">
        <v>35</v>
      </c>
      <c r="C16" s="6">
        <v>53.481951130000006</v>
      </c>
      <c r="D16" s="6">
        <v>156.32047600000001</v>
      </c>
      <c r="E16" s="6">
        <v>168.34199999999996</v>
      </c>
      <c r="F16" s="6">
        <v>188.00200000000004</v>
      </c>
      <c r="G16" s="6">
        <v>251.76401299999998</v>
      </c>
      <c r="H16" s="6">
        <v>275.60022358999998</v>
      </c>
      <c r="I16" s="6">
        <v>309.17037800000003</v>
      </c>
      <c r="J16" s="6">
        <v>358.52576200000004</v>
      </c>
      <c r="K16" s="6">
        <v>405.99871099999996</v>
      </c>
      <c r="L16" s="6">
        <v>532.87944599999992</v>
      </c>
      <c r="M16" s="6">
        <v>592.70922797000003</v>
      </c>
      <c r="N16" s="6">
        <v>681.5076406500001</v>
      </c>
      <c r="O16" s="6">
        <v>758.20899783000004</v>
      </c>
      <c r="P16" s="6">
        <v>1181.3795049600001</v>
      </c>
      <c r="Q16" s="6">
        <v>1402.3427781800001</v>
      </c>
      <c r="R16" s="6">
        <v>1630.7069850900004</v>
      </c>
      <c r="S16" s="6">
        <v>1808.9747680099999</v>
      </c>
      <c r="T16" s="6">
        <v>1933.6754330000001</v>
      </c>
      <c r="U16" s="6">
        <v>1963.3904409999998</v>
      </c>
      <c r="V16" s="6">
        <v>2025.008178</v>
      </c>
      <c r="W16" s="6">
        <v>2151.7624539999993</v>
      </c>
      <c r="X16" s="6">
        <v>2191.4381089999997</v>
      </c>
      <c r="Y16" s="6">
        <v>2462.9691939999998</v>
      </c>
      <c r="Z16" s="6">
        <v>2542.7502639999993</v>
      </c>
      <c r="AA16" s="6">
        <v>2871.8940550000002</v>
      </c>
      <c r="AB16" s="6">
        <v>2986.0310979999999</v>
      </c>
      <c r="AC16" s="6">
        <v>3205.9739770000001</v>
      </c>
      <c r="AD16" s="6">
        <v>3315.58788</v>
      </c>
      <c r="AE16" s="6">
        <v>3573.6092999999996</v>
      </c>
      <c r="AF16" s="6">
        <v>3750.0808139999999</v>
      </c>
      <c r="AG16" s="6">
        <v>4133.1894303599993</v>
      </c>
      <c r="AH16" s="6">
        <v>4618.6829879600009</v>
      </c>
      <c r="AI16" s="6">
        <v>5250.6054110657324</v>
      </c>
      <c r="AJ16" s="6">
        <v>5987.3035774500004</v>
      </c>
      <c r="AK16" s="6">
        <v>6395.9899363300001</v>
      </c>
      <c r="AL16" s="6">
        <v>6826.1852755000018</v>
      </c>
      <c r="AM16" s="6">
        <v>7313.1134018999992</v>
      </c>
      <c r="AN16" s="6">
        <v>7651.934937150002</v>
      </c>
      <c r="AO16" s="6">
        <v>7965.036613835</v>
      </c>
      <c r="AP16" s="6">
        <v>8361.5821708500007</v>
      </c>
      <c r="AQ16" s="6">
        <v>8717.8140189000005</v>
      </c>
      <c r="AR16" s="6">
        <v>9465.2338224699997</v>
      </c>
      <c r="AS16" s="6">
        <v>9964.2729787299977</v>
      </c>
      <c r="AT16" s="6">
        <v>10657.873516539998</v>
      </c>
      <c r="AU16" s="6">
        <v>11096.461487959999</v>
      </c>
      <c r="AV16" s="6">
        <v>11561.224051580002</v>
      </c>
      <c r="AW16" s="6">
        <v>11459.915459079999</v>
      </c>
      <c r="AX16" s="6">
        <v>13866.72125047</v>
      </c>
      <c r="AY16" s="6">
        <v>9524.0760351400004</v>
      </c>
      <c r="AZ16" s="6">
        <v>9330.8988649599978</v>
      </c>
      <c r="BA16" s="6">
        <v>9220.3307568699984</v>
      </c>
      <c r="BB16" s="6">
        <v>9456.7916366400004</v>
      </c>
      <c r="BC16" s="47">
        <f t="shared" si="0"/>
        <v>2.5645596237837465E-2</v>
      </c>
      <c r="BD16" s="42"/>
      <c r="BE16" s="12"/>
      <c r="BF16" s="12"/>
    </row>
    <row r="17" spans="1:57" ht="30" customHeight="1">
      <c r="A17" s="8" t="s">
        <v>36</v>
      </c>
      <c r="B17" s="52" t="s">
        <v>5</v>
      </c>
      <c r="C17" s="20" t="s">
        <v>3</v>
      </c>
      <c r="D17" s="20" t="s">
        <v>3</v>
      </c>
      <c r="E17" s="20" t="s">
        <v>3</v>
      </c>
      <c r="F17" s="20" t="s">
        <v>3</v>
      </c>
      <c r="G17" s="20" t="s">
        <v>3</v>
      </c>
      <c r="H17" s="20" t="s">
        <v>3</v>
      </c>
      <c r="I17" s="20" t="s">
        <v>3</v>
      </c>
      <c r="J17" s="20" t="s">
        <v>3</v>
      </c>
      <c r="K17" s="20" t="s">
        <v>3</v>
      </c>
      <c r="L17" s="20" t="s">
        <v>3</v>
      </c>
      <c r="M17" s="20" t="s">
        <v>3</v>
      </c>
      <c r="N17" s="20">
        <v>5.4261650000000002E-2</v>
      </c>
      <c r="O17" s="20" t="s">
        <v>3</v>
      </c>
      <c r="P17" s="20">
        <v>0.91838275000000003</v>
      </c>
      <c r="Q17" s="20">
        <v>3.6369996000000002</v>
      </c>
      <c r="R17" s="20">
        <v>8.9918098999999998</v>
      </c>
      <c r="S17" s="20">
        <v>10.778974699999999</v>
      </c>
      <c r="T17" s="20">
        <v>14.26145</v>
      </c>
      <c r="U17" s="20">
        <v>13.197594</v>
      </c>
      <c r="V17" s="20">
        <v>15.012259</v>
      </c>
      <c r="W17" s="20">
        <v>17.223310000000001</v>
      </c>
      <c r="X17" s="20">
        <v>18.387183</v>
      </c>
      <c r="Y17" s="20">
        <v>18.352747000000001</v>
      </c>
      <c r="Z17" s="20">
        <v>18.710764999999999</v>
      </c>
      <c r="AA17" s="20">
        <v>20.446922000000001</v>
      </c>
      <c r="AB17" s="20">
        <v>24.791772000000002</v>
      </c>
      <c r="AC17" s="20">
        <v>28.706793000000001</v>
      </c>
      <c r="AD17" s="20">
        <v>31.69030850123195</v>
      </c>
      <c r="AE17" s="20">
        <v>28.817774461783412</v>
      </c>
      <c r="AF17" s="20">
        <v>21.07363513711541</v>
      </c>
      <c r="AG17" s="20">
        <v>13.115838794097753</v>
      </c>
      <c r="AH17" s="20">
        <v>4.5662327246484038</v>
      </c>
      <c r="AI17" s="20">
        <v>-2.7798445731610687E-2</v>
      </c>
      <c r="AJ17" s="20">
        <v>7.7539279973778594</v>
      </c>
      <c r="AK17" s="20">
        <v>33.803701581887054</v>
      </c>
      <c r="AL17" s="20">
        <v>57.435069981976667</v>
      </c>
      <c r="AM17" s="20">
        <v>72.423292379815734</v>
      </c>
      <c r="AN17" s="20">
        <v>93.505221259226985</v>
      </c>
      <c r="AO17" s="20">
        <v>27.177960916772594</v>
      </c>
      <c r="AP17" s="20">
        <v>56.940374010486302</v>
      </c>
      <c r="AQ17" s="20">
        <v>82.992498669222542</v>
      </c>
      <c r="AR17" s="20">
        <v>102.35521181014984</v>
      </c>
      <c r="AS17" s="20">
        <v>109.37229195</v>
      </c>
      <c r="AT17" s="20">
        <v>70.324514150000013</v>
      </c>
      <c r="AU17" s="20">
        <v>101.28977959999999</v>
      </c>
      <c r="AV17" s="20">
        <v>122.17947295</v>
      </c>
      <c r="AW17" s="20">
        <v>220.99845124999999</v>
      </c>
      <c r="AX17" s="20">
        <v>312.854377</v>
      </c>
      <c r="AY17" s="20">
        <v>344.6067152</v>
      </c>
      <c r="AZ17" s="20">
        <v>196.28492180000001</v>
      </c>
      <c r="BA17" s="20">
        <v>161.856686</v>
      </c>
      <c r="BB17" s="20">
        <v>298.87659012</v>
      </c>
      <c r="BC17" s="47">
        <f t="shared" si="0"/>
        <v>0.84655078209126322</v>
      </c>
    </row>
    <row r="18" spans="1:57" ht="30" customHeight="1">
      <c r="A18" s="3" t="s">
        <v>37</v>
      </c>
      <c r="B18" s="39" t="s">
        <v>38</v>
      </c>
      <c r="C18" s="6">
        <v>37.281234999999995</v>
      </c>
      <c r="D18" s="6">
        <v>118.07592740000001</v>
      </c>
      <c r="E18" s="6">
        <v>122.195579</v>
      </c>
      <c r="F18" s="6">
        <v>123.947237</v>
      </c>
      <c r="G18" s="6">
        <v>169.33241999999998</v>
      </c>
      <c r="H18" s="6">
        <v>183.60799499999996</v>
      </c>
      <c r="I18" s="6">
        <v>192.88716000000002</v>
      </c>
      <c r="J18" s="6">
        <v>223.808313</v>
      </c>
      <c r="K18" s="6">
        <v>240.31804799999998</v>
      </c>
      <c r="L18" s="6">
        <v>344.461161</v>
      </c>
      <c r="M18" s="6">
        <v>364.93354799999997</v>
      </c>
      <c r="N18" s="6">
        <v>413.79577300000005</v>
      </c>
      <c r="O18" s="6">
        <v>453.70107744999996</v>
      </c>
      <c r="P18" s="6">
        <v>760.44960760000004</v>
      </c>
      <c r="Q18" s="6">
        <v>873.11910980000005</v>
      </c>
      <c r="R18" s="6">
        <v>1064.67800218</v>
      </c>
      <c r="S18" s="6">
        <v>1152.6896561999999</v>
      </c>
      <c r="T18" s="6">
        <v>1284.6195460000001</v>
      </c>
      <c r="U18" s="6">
        <v>1339.5126679999998</v>
      </c>
      <c r="V18" s="6">
        <v>1353.721174</v>
      </c>
      <c r="W18" s="6">
        <v>1440.2915219999998</v>
      </c>
      <c r="X18" s="6">
        <v>1443.6126930000003</v>
      </c>
      <c r="Y18" s="6">
        <v>1622.2423380000002</v>
      </c>
      <c r="Z18" s="6">
        <v>1663.4119459999999</v>
      </c>
      <c r="AA18" s="6">
        <v>1888.042803</v>
      </c>
      <c r="AB18" s="6">
        <v>1934.9798679999999</v>
      </c>
      <c r="AC18" s="6">
        <v>2066.1360910000003</v>
      </c>
      <c r="AD18" s="6">
        <v>2107.5146749999999</v>
      </c>
      <c r="AE18" s="6">
        <v>2280.7209429999998</v>
      </c>
      <c r="AF18" s="6">
        <v>2363.3206709999999</v>
      </c>
      <c r="AG18" s="6">
        <v>2606.4282065100001</v>
      </c>
      <c r="AH18" s="6">
        <v>2867.6625420100004</v>
      </c>
      <c r="AI18" s="6">
        <v>3190.5904476200003</v>
      </c>
      <c r="AJ18" s="6">
        <v>3654.0209359999999</v>
      </c>
      <c r="AK18" s="6">
        <v>3944.0557863199997</v>
      </c>
      <c r="AL18" s="6">
        <v>4238.4062950000007</v>
      </c>
      <c r="AM18" s="6">
        <v>4462.4318460000004</v>
      </c>
      <c r="AN18" s="6">
        <v>4707.1740750000017</v>
      </c>
      <c r="AO18" s="6">
        <v>4955.5818065799995</v>
      </c>
      <c r="AP18" s="6">
        <v>5199.1578117099998</v>
      </c>
      <c r="AQ18" s="6">
        <v>5450.9096609999997</v>
      </c>
      <c r="AR18" s="6">
        <v>5928.5736058000002</v>
      </c>
      <c r="AS18" s="6">
        <v>6334.0941068100001</v>
      </c>
      <c r="AT18" s="6">
        <v>6789.0273116499993</v>
      </c>
      <c r="AU18" s="6">
        <v>7075.0937347600002</v>
      </c>
      <c r="AV18" s="6">
        <v>7338.5265917200004</v>
      </c>
      <c r="AW18" s="6">
        <v>7149.6026491599996</v>
      </c>
      <c r="AX18" s="6">
        <v>7335.5757377899999</v>
      </c>
      <c r="AY18" s="6">
        <v>6978.07189406</v>
      </c>
      <c r="AZ18" s="6">
        <v>7002.4271072299998</v>
      </c>
      <c r="BA18" s="6">
        <v>6857.6214313999999</v>
      </c>
      <c r="BB18" s="6">
        <v>6870.6878852500004</v>
      </c>
      <c r="BC18" s="47">
        <f t="shared" si="0"/>
        <v>1.9053915385547349E-3</v>
      </c>
      <c r="BE18" s="12"/>
    </row>
    <row r="19" spans="1:57" ht="15.75" customHeight="1">
      <c r="A19" s="3" t="s">
        <v>39</v>
      </c>
      <c r="B19" s="9" t="s">
        <v>40</v>
      </c>
      <c r="C19" s="7">
        <v>31.764361106758013</v>
      </c>
      <c r="D19" s="7">
        <v>101.72371700000001</v>
      </c>
      <c r="E19" s="7">
        <v>101.552442</v>
      </c>
      <c r="F19" s="7">
        <v>103.09451</v>
      </c>
      <c r="G19" s="7">
        <v>142.03540799999999</v>
      </c>
      <c r="H19" s="7">
        <v>152.600008</v>
      </c>
      <c r="I19" s="7">
        <v>160.36754200000001</v>
      </c>
      <c r="J19" s="7">
        <v>186.94131999999999</v>
      </c>
      <c r="K19" s="7">
        <v>196.236649</v>
      </c>
      <c r="L19" s="7">
        <v>281.57256000000001</v>
      </c>
      <c r="M19" s="7">
        <v>297.69211799999999</v>
      </c>
      <c r="N19" s="7">
        <v>337.887428</v>
      </c>
      <c r="O19" s="7">
        <v>371.84468299999997</v>
      </c>
      <c r="P19" s="7">
        <v>632.30387700000006</v>
      </c>
      <c r="Q19" s="7">
        <v>726.67963399999996</v>
      </c>
      <c r="R19" s="7">
        <v>890.19979894999994</v>
      </c>
      <c r="S19" s="7">
        <v>973.03539899999998</v>
      </c>
      <c r="T19" s="7">
        <v>1092.976165</v>
      </c>
      <c r="U19" s="7">
        <v>1141.8988810000001</v>
      </c>
      <c r="V19" s="7">
        <v>1157.0677499999999</v>
      </c>
      <c r="W19" s="7">
        <v>1226.469024</v>
      </c>
      <c r="X19" s="7">
        <v>1223.513598</v>
      </c>
      <c r="Y19" s="7">
        <v>1364.5551620000001</v>
      </c>
      <c r="Z19" s="7">
        <v>1388.299268</v>
      </c>
      <c r="AA19" s="7">
        <v>1568.899537</v>
      </c>
      <c r="AB19" s="7">
        <v>1596.06997</v>
      </c>
      <c r="AC19" s="7">
        <v>1694.818317</v>
      </c>
      <c r="AD19" s="7">
        <v>1711.881738</v>
      </c>
      <c r="AE19" s="7">
        <v>1827.596137</v>
      </c>
      <c r="AF19" s="7">
        <v>1880.421499</v>
      </c>
      <c r="AG19" s="7">
        <v>2068.35289805</v>
      </c>
      <c r="AH19" s="7">
        <v>2268.149805</v>
      </c>
      <c r="AI19" s="7">
        <v>2530.0071379999999</v>
      </c>
      <c r="AJ19" s="7">
        <v>2921.3513849999999</v>
      </c>
      <c r="AK19" s="7">
        <v>3181.1777341000002</v>
      </c>
      <c r="AL19" s="7">
        <v>3434.0969150000001</v>
      </c>
      <c r="AM19" s="7">
        <v>3634.3942520000001</v>
      </c>
      <c r="AN19" s="7">
        <v>3935.9358309999998</v>
      </c>
      <c r="AO19" s="7">
        <v>4204.8938644999998</v>
      </c>
      <c r="AP19" s="7">
        <v>4438.4383642700004</v>
      </c>
      <c r="AQ19" s="7">
        <v>4676.244651</v>
      </c>
      <c r="AR19" s="7">
        <v>5123.6274821899997</v>
      </c>
      <c r="AS19" s="7">
        <v>5503.5800737800009</v>
      </c>
      <c r="AT19" s="7">
        <v>5930.7047123999992</v>
      </c>
      <c r="AU19" s="7">
        <v>6056.2381599999999</v>
      </c>
      <c r="AV19" s="7">
        <v>6211.1262723899999</v>
      </c>
      <c r="AW19" s="7">
        <v>5999.3770430999994</v>
      </c>
      <c r="AX19" s="7">
        <v>6138.1931697500004</v>
      </c>
      <c r="AY19" s="7">
        <v>5695.4561736200003</v>
      </c>
      <c r="AZ19" s="7">
        <v>5632.2977720899999</v>
      </c>
      <c r="BA19" s="7">
        <v>5436.8304273200001</v>
      </c>
      <c r="BB19" s="7">
        <v>5386.4240549400001</v>
      </c>
      <c r="BC19" s="48">
        <f t="shared" si="0"/>
        <v>-9.2712791126808858E-3</v>
      </c>
    </row>
    <row r="20" spans="1:57" ht="15.75" customHeight="1">
      <c r="A20" s="3" t="s">
        <v>41</v>
      </c>
      <c r="B20" s="38" t="s">
        <v>42</v>
      </c>
      <c r="C20" s="7">
        <v>2.9197239274805118</v>
      </c>
      <c r="D20" s="7">
        <v>10.278451</v>
      </c>
      <c r="E20" s="7">
        <v>13.685784999999999</v>
      </c>
      <c r="F20" s="7">
        <v>13.290024000000001</v>
      </c>
      <c r="G20" s="7">
        <v>16.789653999999999</v>
      </c>
      <c r="H20" s="7">
        <v>17.984095</v>
      </c>
      <c r="I20" s="7">
        <v>18.167012</v>
      </c>
      <c r="J20" s="7">
        <v>20.433468999999999</v>
      </c>
      <c r="K20" s="7">
        <v>21.572365000000001</v>
      </c>
      <c r="L20" s="7">
        <v>32.990372999999998</v>
      </c>
      <c r="M20" s="7">
        <v>34.860332999999997</v>
      </c>
      <c r="N20" s="7">
        <v>38.84075</v>
      </c>
      <c r="O20" s="7">
        <v>42.640222999999999</v>
      </c>
      <c r="P20" s="7">
        <v>80.461556999999999</v>
      </c>
      <c r="Q20" s="7">
        <v>92.349216999999996</v>
      </c>
      <c r="R20" s="7">
        <v>112.385249</v>
      </c>
      <c r="S20" s="7">
        <v>118.733216</v>
      </c>
      <c r="T20" s="7">
        <v>128.777908</v>
      </c>
      <c r="U20" s="7">
        <v>134.661226</v>
      </c>
      <c r="V20" s="7">
        <v>135.516718</v>
      </c>
      <c r="W20" s="7">
        <v>147.599469</v>
      </c>
      <c r="X20" s="7">
        <v>151.834879</v>
      </c>
      <c r="Y20" s="7">
        <v>176.273965</v>
      </c>
      <c r="Z20" s="7">
        <v>185.18558400000001</v>
      </c>
      <c r="AA20" s="7">
        <v>214.889318</v>
      </c>
      <c r="AB20" s="7">
        <v>225.34931900000001</v>
      </c>
      <c r="AC20" s="7">
        <v>246.81742700000001</v>
      </c>
      <c r="AD20" s="7">
        <v>256.62913500000002</v>
      </c>
      <c r="AE20" s="7">
        <v>277.12795899999998</v>
      </c>
      <c r="AF20" s="7">
        <v>282.92109799999997</v>
      </c>
      <c r="AG20" s="7">
        <v>307.51801599999999</v>
      </c>
      <c r="AH20" s="7">
        <v>332.92801500000002</v>
      </c>
      <c r="AI20" s="7">
        <v>358.15677899999997</v>
      </c>
      <c r="AJ20" s="7">
        <v>383.52377100000001</v>
      </c>
      <c r="AK20" s="7">
        <v>396.10010914999998</v>
      </c>
      <c r="AL20" s="7">
        <v>415.09294499999999</v>
      </c>
      <c r="AM20" s="7">
        <v>428.869822</v>
      </c>
      <c r="AN20" s="7">
        <v>401.774497</v>
      </c>
      <c r="AO20" s="7">
        <v>415.02964099999997</v>
      </c>
      <c r="AP20" s="7">
        <v>433.86736515000001</v>
      </c>
      <c r="AQ20" s="7">
        <v>449.38802500000003</v>
      </c>
      <c r="AR20" s="7">
        <v>477.65445439999996</v>
      </c>
      <c r="AS20" s="7">
        <v>487.89623699999999</v>
      </c>
      <c r="AT20" s="7">
        <v>509.06618500000002</v>
      </c>
      <c r="AU20" s="7">
        <v>518.84003900000005</v>
      </c>
      <c r="AV20" s="7">
        <v>538.58225900000002</v>
      </c>
      <c r="AW20" s="7">
        <v>542.46245699999997</v>
      </c>
      <c r="AX20" s="7">
        <v>569.54663600000003</v>
      </c>
      <c r="AY20" s="7">
        <v>586.29572199999996</v>
      </c>
      <c r="AZ20" s="7">
        <v>623.50362660000008</v>
      </c>
      <c r="BA20" s="7">
        <v>643.0416768</v>
      </c>
      <c r="BB20" s="7">
        <v>686.96765740000001</v>
      </c>
      <c r="BC20" s="48">
        <f t="shared" si="0"/>
        <v>6.8309694666434329E-2</v>
      </c>
    </row>
    <row r="21" spans="1:57" ht="15.75" customHeight="1">
      <c r="A21" s="3" t="s">
        <v>43</v>
      </c>
      <c r="B21" s="38" t="s">
        <v>44</v>
      </c>
      <c r="C21" s="7">
        <v>0.57013336856161689</v>
      </c>
      <c r="D21" s="7">
        <v>2.3165800000000001</v>
      </c>
      <c r="E21" s="7">
        <v>3.5954359999999999</v>
      </c>
      <c r="F21" s="7">
        <v>4.2492749999999999</v>
      </c>
      <c r="G21" s="7">
        <v>6.6965640000000004</v>
      </c>
      <c r="H21" s="7">
        <v>8.3891779999999994</v>
      </c>
      <c r="I21" s="7">
        <v>9.4764610000000005</v>
      </c>
      <c r="J21" s="7">
        <v>11.149191999999999</v>
      </c>
      <c r="K21" s="7">
        <v>14.804726</v>
      </c>
      <c r="L21" s="7">
        <v>19.975012</v>
      </c>
      <c r="M21" s="7">
        <v>21.986567999999998</v>
      </c>
      <c r="N21" s="7">
        <v>25.054953000000001</v>
      </c>
      <c r="O21" s="7">
        <v>26.550628449999998</v>
      </c>
      <c r="P21" s="7">
        <v>28.349412699999998</v>
      </c>
      <c r="Q21" s="7">
        <v>33.406531000000001</v>
      </c>
      <c r="R21" s="7">
        <v>37.668592429999997</v>
      </c>
      <c r="S21" s="7">
        <v>39.147867149999996</v>
      </c>
      <c r="T21" s="7">
        <v>37.835332999999999</v>
      </c>
      <c r="U21" s="7">
        <v>37.429744999999997</v>
      </c>
      <c r="V21" s="7">
        <v>35.685532000000002</v>
      </c>
      <c r="W21" s="7">
        <v>36.567343000000001</v>
      </c>
      <c r="X21" s="7">
        <v>37.845734</v>
      </c>
      <c r="Y21" s="7">
        <v>44.173737000000003</v>
      </c>
      <c r="Z21" s="7">
        <v>49.534477000000003</v>
      </c>
      <c r="AA21" s="7">
        <v>57.510989000000002</v>
      </c>
      <c r="AB21" s="7">
        <v>68.007265000000004</v>
      </c>
      <c r="AC21" s="7">
        <v>75.553972999999999</v>
      </c>
      <c r="AD21" s="7">
        <v>88.094521999999998</v>
      </c>
      <c r="AE21" s="7">
        <v>115.010507</v>
      </c>
      <c r="AF21" s="7">
        <v>138.25830400000001</v>
      </c>
      <c r="AG21" s="7">
        <v>163.98935134999999</v>
      </c>
      <c r="AH21" s="7">
        <v>194.40150037000001</v>
      </c>
      <c r="AI21" s="7">
        <v>223.05595234</v>
      </c>
      <c r="AJ21" s="7">
        <v>261.79546399999998</v>
      </c>
      <c r="AK21" s="7">
        <v>290.34031929000002</v>
      </c>
      <c r="AL21" s="7">
        <v>300.79451699999998</v>
      </c>
      <c r="AM21" s="7">
        <v>309.51157799999999</v>
      </c>
      <c r="AN21" s="7">
        <v>302.65347300000002</v>
      </c>
      <c r="AO21" s="7">
        <v>286.13324673</v>
      </c>
      <c r="AP21" s="7">
        <v>282.64235995000001</v>
      </c>
      <c r="AQ21" s="7">
        <v>284.470595</v>
      </c>
      <c r="AR21" s="7">
        <v>291.14550211</v>
      </c>
      <c r="AS21" s="7">
        <v>309.43238611000004</v>
      </c>
      <c r="AT21" s="7">
        <v>319.35764251999996</v>
      </c>
      <c r="AU21" s="7">
        <v>352.11344781999998</v>
      </c>
      <c r="AV21" s="7">
        <v>360.48595054999998</v>
      </c>
      <c r="AW21" s="7">
        <v>354.26955329999998</v>
      </c>
      <c r="AX21" s="7">
        <v>356.14433298</v>
      </c>
      <c r="AY21" s="7">
        <v>379.43440867999999</v>
      </c>
      <c r="AZ21" s="7">
        <v>400.83053189999998</v>
      </c>
      <c r="BA21" s="7">
        <v>422.95434501</v>
      </c>
      <c r="BB21" s="7">
        <v>443.91846604</v>
      </c>
      <c r="BC21" s="48">
        <f t="shared" si="0"/>
        <v>4.9565919530875968E-2</v>
      </c>
    </row>
    <row r="22" spans="1:57" ht="15.75" customHeight="1">
      <c r="A22" s="3" t="s">
        <v>45</v>
      </c>
      <c r="B22" s="38" t="s">
        <v>46</v>
      </c>
      <c r="C22" s="7">
        <v>2.0680705729232653</v>
      </c>
      <c r="D22" s="7">
        <v>4.2203480000000004</v>
      </c>
      <c r="E22" s="7">
        <v>3.9649649999999999</v>
      </c>
      <c r="F22" s="7">
        <v>3.7737859999999999</v>
      </c>
      <c r="G22" s="7">
        <v>4.9768489999999996</v>
      </c>
      <c r="H22" s="7">
        <v>5.3170039999999998</v>
      </c>
      <c r="I22" s="7">
        <v>5.3294240000000004</v>
      </c>
      <c r="J22" s="7">
        <v>5.9728120000000002</v>
      </c>
      <c r="K22" s="7">
        <v>0</v>
      </c>
      <c r="L22" s="7">
        <v>0</v>
      </c>
      <c r="M22" s="7">
        <v>11.47288</v>
      </c>
      <c r="N22" s="7">
        <v>0</v>
      </c>
      <c r="O22" s="7">
        <v>0</v>
      </c>
      <c r="P22" s="7">
        <v>0</v>
      </c>
      <c r="Q22" s="7">
        <v>0</v>
      </c>
      <c r="R22" s="7">
        <v>26.344442000000001</v>
      </c>
      <c r="S22" s="7">
        <v>0</v>
      </c>
      <c r="T22" s="7">
        <v>0</v>
      </c>
      <c r="U22" s="7">
        <v>0</v>
      </c>
      <c r="V22" s="7">
        <v>0</v>
      </c>
      <c r="W22" s="7">
        <v>34.688665</v>
      </c>
      <c r="X22" s="7">
        <v>35.907470000000004</v>
      </c>
      <c r="Y22" s="7">
        <v>43.142021</v>
      </c>
      <c r="Z22" s="7">
        <v>45.630592999999998</v>
      </c>
      <c r="AA22" s="7">
        <v>53.177886000000001</v>
      </c>
      <c r="AB22" s="7">
        <v>55.878697000000003</v>
      </c>
      <c r="AC22" s="7">
        <v>61.535007999999998</v>
      </c>
      <c r="AD22" s="7">
        <v>64.438412999999997</v>
      </c>
      <c r="AE22" s="7">
        <v>69.622395999999995</v>
      </c>
      <c r="AF22" s="7">
        <v>73.508081000000004</v>
      </c>
      <c r="AG22" s="7">
        <v>82.238246000000004</v>
      </c>
      <c r="AH22" s="7">
        <v>86.321757000000005</v>
      </c>
      <c r="AI22" s="7">
        <v>101.49866900000001</v>
      </c>
      <c r="AJ22" s="7">
        <v>111.58467400000001</v>
      </c>
      <c r="AK22" s="7">
        <v>115.34562200000001</v>
      </c>
      <c r="AL22" s="7">
        <v>121.10265099999999</v>
      </c>
      <c r="AM22" s="7">
        <v>123.908169</v>
      </c>
      <c r="AN22" s="7">
        <v>131.34447900000001</v>
      </c>
      <c r="AO22" s="7">
        <v>132.759399</v>
      </c>
      <c r="AP22" s="7">
        <v>137.36924585</v>
      </c>
      <c r="AQ22" s="7">
        <v>141.74903</v>
      </c>
      <c r="AR22" s="7">
        <v>150.03245100000001</v>
      </c>
      <c r="AS22" s="7">
        <v>154.20531</v>
      </c>
      <c r="AT22" s="7">
        <v>159.40393900000001</v>
      </c>
      <c r="AU22" s="7">
        <v>313.33977364999998</v>
      </c>
      <c r="AV22" s="7">
        <v>375.95462169000001</v>
      </c>
      <c r="AW22" s="7">
        <v>389.75366872000001</v>
      </c>
      <c r="AX22" s="7">
        <v>407.71416769999996</v>
      </c>
      <c r="AY22" s="7">
        <v>430.08968566999999</v>
      </c>
      <c r="AZ22" s="7">
        <v>453.20988265</v>
      </c>
      <c r="BA22" s="7">
        <v>463.71021951999995</v>
      </c>
      <c r="BB22" s="7">
        <v>479.97736366000004</v>
      </c>
      <c r="BC22" s="48">
        <f t="shared" si="0"/>
        <v>3.5080408960662224E-2</v>
      </c>
    </row>
    <row r="23" spans="1:57" ht="15.75" customHeight="1">
      <c r="A23" s="3" t="s">
        <v>47</v>
      </c>
      <c r="B23" s="38" t="s">
        <v>48</v>
      </c>
      <c r="C23" s="7" t="s">
        <v>3</v>
      </c>
      <c r="D23" s="7" t="s">
        <v>3</v>
      </c>
      <c r="E23" s="7">
        <v>0.13864599999999999</v>
      </c>
      <c r="F23" s="7">
        <v>0.17311799999999999</v>
      </c>
      <c r="G23" s="7">
        <v>0.175928</v>
      </c>
      <c r="H23" s="7">
        <v>0.19505800000000001</v>
      </c>
      <c r="I23" s="7">
        <v>0.19359499999999999</v>
      </c>
      <c r="J23" s="7">
        <v>0.20753099999999999</v>
      </c>
      <c r="K23" s="7">
        <v>0</v>
      </c>
      <c r="L23" s="7">
        <v>0</v>
      </c>
      <c r="M23" s="7">
        <v>0.47173399999999999</v>
      </c>
      <c r="N23" s="7">
        <v>0</v>
      </c>
      <c r="O23" s="7">
        <v>0</v>
      </c>
      <c r="P23" s="7">
        <v>0</v>
      </c>
      <c r="Q23" s="7">
        <v>0</v>
      </c>
      <c r="R23" s="7">
        <v>2.2044239999999999</v>
      </c>
      <c r="S23" s="7">
        <v>0</v>
      </c>
      <c r="T23" s="7">
        <v>0</v>
      </c>
      <c r="U23" s="7">
        <v>0</v>
      </c>
      <c r="V23" s="7">
        <v>0</v>
      </c>
      <c r="W23" s="7">
        <v>1.7845279999999999</v>
      </c>
      <c r="X23" s="7">
        <v>1.8189869999999999</v>
      </c>
      <c r="Y23" s="7">
        <v>1.8170900000000001</v>
      </c>
      <c r="Z23" s="7">
        <v>1.8216829999999999</v>
      </c>
      <c r="AA23" s="7">
        <v>1.8545499999999999</v>
      </c>
      <c r="AB23" s="7">
        <v>1.8106930000000001</v>
      </c>
      <c r="AC23" s="7">
        <v>1.7550589999999999</v>
      </c>
      <c r="AD23" s="7">
        <v>1.8763369999999999</v>
      </c>
      <c r="AE23" s="7">
        <v>1.8215920000000001</v>
      </c>
      <c r="AF23" s="7">
        <v>1.8965829999999999</v>
      </c>
      <c r="AG23" s="7">
        <v>1.8464989999999999</v>
      </c>
      <c r="AH23" s="7">
        <v>1.931837</v>
      </c>
      <c r="AI23" s="7">
        <v>2.084012</v>
      </c>
      <c r="AJ23" s="7">
        <v>1.965284</v>
      </c>
      <c r="AK23" s="7">
        <v>2.0780690000000002</v>
      </c>
      <c r="AL23" s="7">
        <v>2.0964369999999999</v>
      </c>
      <c r="AM23" s="7">
        <v>2.0044919999999999</v>
      </c>
      <c r="AN23" s="7">
        <v>2.1893120000000001</v>
      </c>
      <c r="AO23" s="7">
        <v>2.1207009999999999</v>
      </c>
      <c r="AP23" s="7">
        <v>2.3276680000000001</v>
      </c>
      <c r="AQ23" s="7">
        <v>2.221044</v>
      </c>
      <c r="AR23" s="7">
        <v>1.963743</v>
      </c>
      <c r="AS23" s="7">
        <v>2.0028239999999999</v>
      </c>
      <c r="AT23" s="7">
        <v>1.730699</v>
      </c>
      <c r="AU23" s="7">
        <v>1.6235029999999999</v>
      </c>
      <c r="AV23" s="7">
        <v>1.5396190000000001</v>
      </c>
      <c r="AW23" s="7">
        <v>1.476002</v>
      </c>
      <c r="AX23" s="7">
        <v>1.3979239999999999</v>
      </c>
      <c r="AY23" s="7">
        <v>1.3616079999999999</v>
      </c>
      <c r="AZ23" s="7">
        <v>1.312373</v>
      </c>
      <c r="BA23" s="7">
        <v>1.205506</v>
      </c>
      <c r="BB23" s="7">
        <v>1.1439429999999999</v>
      </c>
      <c r="BC23" s="48">
        <f t="shared" si="0"/>
        <v>-5.1068182157533837E-2</v>
      </c>
    </row>
    <row r="24" spans="1:57" ht="15.75" customHeight="1">
      <c r="A24" s="3" t="s">
        <v>49</v>
      </c>
      <c r="B24" s="9" t="s">
        <v>50</v>
      </c>
      <c r="C24" s="7">
        <v>-4.1053975723409221E-2</v>
      </c>
      <c r="D24" s="7">
        <v>-0.46316859999999999</v>
      </c>
      <c r="E24" s="7">
        <v>-0.74169499999999999</v>
      </c>
      <c r="F24" s="7">
        <v>-0.63347600000000004</v>
      </c>
      <c r="G24" s="7">
        <v>-1.3419829999999999</v>
      </c>
      <c r="H24" s="7">
        <v>-0.87734800000000002</v>
      </c>
      <c r="I24" s="7">
        <v>-0.64687399999999995</v>
      </c>
      <c r="J24" s="7">
        <v>-0.896011</v>
      </c>
      <c r="K24" s="7">
        <v>0</v>
      </c>
      <c r="L24" s="7">
        <v>0</v>
      </c>
      <c r="M24" s="7">
        <v>-1.5500849999999999</v>
      </c>
      <c r="N24" s="7">
        <v>0</v>
      </c>
      <c r="O24" s="7">
        <v>0</v>
      </c>
      <c r="P24" s="7">
        <v>0</v>
      </c>
      <c r="Q24" s="7">
        <v>0</v>
      </c>
      <c r="R24" s="7">
        <v>-4.1245041999999996</v>
      </c>
      <c r="S24" s="7">
        <v>0</v>
      </c>
      <c r="T24" s="7">
        <v>0</v>
      </c>
      <c r="U24" s="7">
        <v>0</v>
      </c>
      <c r="V24" s="7">
        <v>0</v>
      </c>
      <c r="W24" s="7">
        <v>-6.817507</v>
      </c>
      <c r="X24" s="7">
        <v>-7.3079749999999999</v>
      </c>
      <c r="Y24" s="7">
        <v>-7.7196369999999996</v>
      </c>
      <c r="Z24" s="7">
        <v>-7.0596589999999999</v>
      </c>
      <c r="AA24" s="7">
        <v>-8.2894769999999998</v>
      </c>
      <c r="AB24" s="7">
        <v>-12.136076000000001</v>
      </c>
      <c r="AC24" s="7">
        <v>-14.343693</v>
      </c>
      <c r="AD24" s="7">
        <v>-15.405469999999999</v>
      </c>
      <c r="AE24" s="7">
        <v>-15.481108000000001</v>
      </c>
      <c r="AF24" s="7">
        <v>-20.749793</v>
      </c>
      <c r="AG24" s="7">
        <v>-25.875059089999997</v>
      </c>
      <c r="AH24" s="7">
        <v>-25.970734299999997</v>
      </c>
      <c r="AI24" s="7">
        <v>-35.512724290000001</v>
      </c>
      <c r="AJ24" s="7">
        <v>-40.984121000000002</v>
      </c>
      <c r="AK24" s="7">
        <v>-57.546920610000001</v>
      </c>
      <c r="AL24" s="7">
        <v>-53.328440999999998</v>
      </c>
      <c r="AM24" s="7">
        <v>-55.521338999999998</v>
      </c>
      <c r="AN24" s="7">
        <v>-85.680932999999996</v>
      </c>
      <c r="AO24" s="7">
        <v>-103.52231975000001</v>
      </c>
      <c r="AP24" s="7">
        <v>-113.76570106</v>
      </c>
      <c r="AQ24" s="7">
        <v>-121.81171399999999</v>
      </c>
      <c r="AR24" s="7">
        <v>-134.38679884999999</v>
      </c>
      <c r="AS24" s="7">
        <v>-143.89470763</v>
      </c>
      <c r="AT24" s="7">
        <v>-151.54451861999999</v>
      </c>
      <c r="AU24" s="7">
        <v>-188.6206196</v>
      </c>
      <c r="AV24" s="7">
        <v>-170.85721699999999</v>
      </c>
      <c r="AW24" s="7">
        <v>-159.01893088999998</v>
      </c>
      <c r="AX24" s="7">
        <v>-158.86025850999999</v>
      </c>
      <c r="AY24" s="7">
        <v>-137.37836898000003</v>
      </c>
      <c r="AZ24" s="7">
        <v>-132.63458105000001</v>
      </c>
      <c r="BA24" s="7">
        <v>-135.21469440000001</v>
      </c>
      <c r="BB24" s="7">
        <v>-154.88883220000002</v>
      </c>
      <c r="BC24" s="48">
        <f t="shared" si="0"/>
        <v>0.14550295651890344</v>
      </c>
    </row>
    <row r="25" spans="1:57" s="13" customFormat="1" ht="15.75" customHeight="1">
      <c r="A25" s="8" t="s">
        <v>9</v>
      </c>
      <c r="B25" s="10" t="s">
        <v>6</v>
      </c>
      <c r="C25" s="7" t="s">
        <v>3</v>
      </c>
      <c r="D25" s="7" t="s">
        <v>3</v>
      </c>
      <c r="E25" s="7" t="s">
        <v>3</v>
      </c>
      <c r="F25" s="7" t="s">
        <v>3</v>
      </c>
      <c r="G25" s="7" t="s">
        <v>3</v>
      </c>
      <c r="H25" s="7" t="s">
        <v>3</v>
      </c>
      <c r="I25" s="7" t="s">
        <v>3</v>
      </c>
      <c r="J25" s="7" t="s">
        <v>3</v>
      </c>
      <c r="K25" s="7" t="s">
        <v>3</v>
      </c>
      <c r="L25" s="7" t="s">
        <v>3</v>
      </c>
      <c r="M25" s="7" t="s">
        <v>3</v>
      </c>
      <c r="N25" s="7" t="s">
        <v>3</v>
      </c>
      <c r="O25" s="7" t="s">
        <v>3</v>
      </c>
      <c r="P25" s="7" t="s">
        <v>3</v>
      </c>
      <c r="Q25" s="7" t="s">
        <v>3</v>
      </c>
      <c r="R25" s="7" t="s">
        <v>3</v>
      </c>
      <c r="S25" s="7" t="s">
        <v>3</v>
      </c>
      <c r="T25" s="7" t="s">
        <v>3</v>
      </c>
      <c r="U25" s="7" t="s">
        <v>3</v>
      </c>
      <c r="V25" s="7" t="s">
        <v>3</v>
      </c>
      <c r="W25" s="7" t="s">
        <v>3</v>
      </c>
      <c r="X25" s="7" t="s">
        <v>3</v>
      </c>
      <c r="Y25" s="7" t="s">
        <v>3</v>
      </c>
      <c r="Z25" s="7" t="s">
        <v>3</v>
      </c>
      <c r="AA25" s="7" t="s">
        <v>3</v>
      </c>
      <c r="AB25" s="7" t="s">
        <v>3</v>
      </c>
      <c r="AC25" s="7" t="s">
        <v>3</v>
      </c>
      <c r="AD25" s="7" t="s">
        <v>3</v>
      </c>
      <c r="AE25" s="7">
        <v>5.02346</v>
      </c>
      <c r="AF25" s="7">
        <v>7.0648989999999996</v>
      </c>
      <c r="AG25" s="7">
        <v>8.3582552000000003</v>
      </c>
      <c r="AH25" s="7">
        <v>9.9003619399999998</v>
      </c>
      <c r="AI25" s="7">
        <v>11.300621570000001</v>
      </c>
      <c r="AJ25" s="7">
        <v>14.784478999999999</v>
      </c>
      <c r="AK25" s="7">
        <v>16.560853390000002</v>
      </c>
      <c r="AL25" s="7">
        <v>18.551271</v>
      </c>
      <c r="AM25" s="7">
        <v>19.264872</v>
      </c>
      <c r="AN25" s="7">
        <v>18.957415999999998</v>
      </c>
      <c r="AO25" s="7">
        <v>18.1672741</v>
      </c>
      <c r="AP25" s="7">
        <v>18.278509549999999</v>
      </c>
      <c r="AQ25" s="7">
        <v>18.648029999999999</v>
      </c>
      <c r="AR25" s="7">
        <v>18.536771949999999</v>
      </c>
      <c r="AS25" s="7">
        <v>20.871983549999999</v>
      </c>
      <c r="AT25" s="7">
        <v>20.308652350000003</v>
      </c>
      <c r="AU25" s="7">
        <v>21.55943049</v>
      </c>
      <c r="AV25" s="7">
        <v>21.69508609</v>
      </c>
      <c r="AW25" s="7">
        <v>21.28285593</v>
      </c>
      <c r="AX25" s="7">
        <v>21.439765870000002</v>
      </c>
      <c r="AY25" s="7">
        <v>22.812665070000001</v>
      </c>
      <c r="AZ25" s="7">
        <v>23.907502040000001</v>
      </c>
      <c r="BA25" s="7">
        <v>25.093951149999999</v>
      </c>
      <c r="BB25" s="7">
        <v>27.145232409999998</v>
      </c>
      <c r="BC25" s="48">
        <f t="shared" si="0"/>
        <v>8.1744052490514196E-2</v>
      </c>
    </row>
    <row r="26" spans="1:57" s="13" customFormat="1" ht="30" customHeight="1">
      <c r="A26" s="3" t="s">
        <v>51</v>
      </c>
      <c r="B26" s="9" t="s">
        <v>52</v>
      </c>
      <c r="C26" s="6">
        <v>11.704416610000001</v>
      </c>
      <c r="D26" s="6">
        <v>31.57</v>
      </c>
      <c r="E26" s="6">
        <v>34.606000000000002</v>
      </c>
      <c r="F26" s="6">
        <v>43.154000000000003</v>
      </c>
      <c r="G26" s="6">
        <v>56.17877</v>
      </c>
      <c r="H26" s="6">
        <v>61.323480199999999</v>
      </c>
      <c r="I26" s="6">
        <v>75.913411999999994</v>
      </c>
      <c r="J26" s="6">
        <v>93.959491999999997</v>
      </c>
      <c r="K26" s="6">
        <v>114.907601</v>
      </c>
      <c r="L26" s="6">
        <v>126.154169</v>
      </c>
      <c r="M26" s="6">
        <v>157.76413575000001</v>
      </c>
      <c r="N26" s="6">
        <v>178.60619700000001</v>
      </c>
      <c r="O26" s="6">
        <v>195.1371719</v>
      </c>
      <c r="P26" s="6">
        <v>258.49286690000002</v>
      </c>
      <c r="Q26" s="6">
        <v>316.08493156999998</v>
      </c>
      <c r="R26" s="6">
        <v>319.05928727000003</v>
      </c>
      <c r="S26" s="6">
        <v>371.91600139999997</v>
      </c>
      <c r="T26" s="6">
        <v>346.31723599999998</v>
      </c>
      <c r="U26" s="6">
        <v>336.44307300000003</v>
      </c>
      <c r="V26" s="6">
        <v>340.32611500000002</v>
      </c>
      <c r="W26" s="6">
        <v>346.98998499999999</v>
      </c>
      <c r="X26" s="6">
        <v>375.37063899999998</v>
      </c>
      <c r="Y26" s="6">
        <v>406.90187600000002</v>
      </c>
      <c r="Z26" s="6">
        <v>416.96601699999997</v>
      </c>
      <c r="AA26" s="6">
        <v>480.47382399999998</v>
      </c>
      <c r="AB26" s="6">
        <v>504.63911300000001</v>
      </c>
      <c r="AC26" s="6">
        <v>513.90467500000011</v>
      </c>
      <c r="AD26" s="6">
        <v>549.873332</v>
      </c>
      <c r="AE26" s="6">
        <v>573.75344899999993</v>
      </c>
      <c r="AF26" s="6">
        <v>614.6745390000001</v>
      </c>
      <c r="AG26" s="6">
        <v>702.20240499999989</v>
      </c>
      <c r="AH26" s="6">
        <v>759.73334299999999</v>
      </c>
      <c r="AI26" s="6">
        <v>855.58716499999991</v>
      </c>
      <c r="AJ26" s="6">
        <v>1015.485993</v>
      </c>
      <c r="AK26" s="6">
        <v>1045.8937759999999</v>
      </c>
      <c r="AL26" s="6">
        <v>1135.7485400000003</v>
      </c>
      <c r="AM26" s="6">
        <v>1181.3779960000002</v>
      </c>
      <c r="AN26" s="6">
        <v>1249.1234509999999</v>
      </c>
      <c r="AO26" s="6">
        <v>1253.2732082900002</v>
      </c>
      <c r="AP26" s="6">
        <v>1273.7300331500001</v>
      </c>
      <c r="AQ26" s="6">
        <v>1319.412869</v>
      </c>
      <c r="AR26" s="6">
        <v>1398.8353133199998</v>
      </c>
      <c r="AS26" s="6">
        <v>1511.7466079999999</v>
      </c>
      <c r="AT26" s="6">
        <v>1634.1438157699999</v>
      </c>
      <c r="AU26" s="6">
        <v>1549.9050090000001</v>
      </c>
      <c r="AV26" s="6">
        <v>1703.5246023599998</v>
      </c>
      <c r="AW26" s="6">
        <v>1715.7666035299999</v>
      </c>
      <c r="AX26" s="6">
        <v>1756.0853367300001</v>
      </c>
      <c r="AY26" s="6">
        <v>1514.27507356</v>
      </c>
      <c r="AZ26" s="6">
        <v>1405.28314097</v>
      </c>
      <c r="BA26" s="6">
        <v>1439.4891764200001</v>
      </c>
      <c r="BB26" s="6">
        <v>1459.7761633700002</v>
      </c>
      <c r="BC26" s="47">
        <f t="shared" si="0"/>
        <v>1.4093184778543266E-2</v>
      </c>
    </row>
    <row r="27" spans="1:57" s="13" customFormat="1" ht="15.75" customHeight="1">
      <c r="A27" s="3" t="s">
        <v>53</v>
      </c>
      <c r="B27" s="9" t="s">
        <v>54</v>
      </c>
      <c r="C27" s="7">
        <v>4.7353655610429133</v>
      </c>
      <c r="D27" s="7">
        <v>15.014246</v>
      </c>
      <c r="E27" s="7">
        <v>18.372748999999999</v>
      </c>
      <c r="F27" s="7">
        <v>24.293752999999999</v>
      </c>
      <c r="G27" s="7">
        <v>32.009239000000001</v>
      </c>
      <c r="H27" s="7">
        <v>36.575707999999999</v>
      </c>
      <c r="I27" s="7">
        <v>43.521293999999997</v>
      </c>
      <c r="J27" s="7">
        <v>51.662636999999997</v>
      </c>
      <c r="K27" s="7">
        <v>60.286591000000001</v>
      </c>
      <c r="L27" s="7">
        <v>65.637645000000006</v>
      </c>
      <c r="M27" s="7">
        <v>82.029393270425899</v>
      </c>
      <c r="N27" s="7">
        <v>89.267246</v>
      </c>
      <c r="O27" s="7">
        <v>94.852309000000005</v>
      </c>
      <c r="P27" s="7">
        <v>122.064295</v>
      </c>
      <c r="Q27" s="7">
        <v>152.96690599999999</v>
      </c>
      <c r="R27" s="7">
        <v>142.88132888000001</v>
      </c>
      <c r="S27" s="7">
        <v>161.239588</v>
      </c>
      <c r="T27" s="7">
        <v>144.27960999999999</v>
      </c>
      <c r="U27" s="7">
        <v>133.23070899999999</v>
      </c>
      <c r="V27" s="7">
        <v>130.67551900000001</v>
      </c>
      <c r="W27" s="7">
        <v>131.20467400000001</v>
      </c>
      <c r="X27" s="7">
        <v>143.46113</v>
      </c>
      <c r="Y27" s="7">
        <v>157.203935</v>
      </c>
      <c r="Z27" s="7">
        <v>156.95281299999999</v>
      </c>
      <c r="AA27" s="7">
        <v>171.09238300000001</v>
      </c>
      <c r="AB27" s="7">
        <v>173.90589</v>
      </c>
      <c r="AC27" s="7">
        <v>172.39184</v>
      </c>
      <c r="AD27" s="7">
        <v>184.01859300000001</v>
      </c>
      <c r="AE27" s="7">
        <v>193.10666399999999</v>
      </c>
      <c r="AF27" s="7">
        <v>209.715259</v>
      </c>
      <c r="AG27" s="7">
        <v>241.67926900000001</v>
      </c>
      <c r="AH27" s="7">
        <v>256.90087899999997</v>
      </c>
      <c r="AI27" s="7">
        <v>284.84606300000002</v>
      </c>
      <c r="AJ27" s="7">
        <v>328.10663399999999</v>
      </c>
      <c r="AK27" s="7">
        <v>310.09300000000002</v>
      </c>
      <c r="AL27" s="7">
        <v>338.94807900000001</v>
      </c>
      <c r="AM27" s="7">
        <v>351.59126600000002</v>
      </c>
      <c r="AN27" s="7">
        <v>381.45926800000001</v>
      </c>
      <c r="AO27" s="7">
        <v>388.37775577000002</v>
      </c>
      <c r="AP27" s="7">
        <v>399.88345837000003</v>
      </c>
      <c r="AQ27" s="7">
        <v>418.65451899999999</v>
      </c>
      <c r="AR27" s="7">
        <v>437.32077086999999</v>
      </c>
      <c r="AS27" s="7">
        <v>485.59226341000004</v>
      </c>
      <c r="AT27" s="7">
        <v>543.87968286</v>
      </c>
      <c r="AU27" s="7">
        <v>446.35383999999999</v>
      </c>
      <c r="AV27" s="7">
        <v>600.34562530999995</v>
      </c>
      <c r="AW27" s="7">
        <v>622.97853715999997</v>
      </c>
      <c r="AX27" s="7">
        <v>670.61533671000007</v>
      </c>
      <c r="AY27" s="7">
        <v>734.99435867</v>
      </c>
      <c r="AZ27" s="7">
        <v>679.47253407000005</v>
      </c>
      <c r="BA27" s="7">
        <v>701.58439699999997</v>
      </c>
      <c r="BB27" s="7">
        <v>698.84440258000006</v>
      </c>
      <c r="BC27" s="48">
        <f t="shared" si="0"/>
        <v>-3.9054380794616428E-3</v>
      </c>
    </row>
    <row r="28" spans="1:57" s="13" customFormat="1" ht="15.75" customHeight="1">
      <c r="A28" s="3" t="s">
        <v>55</v>
      </c>
      <c r="B28" s="9" t="s">
        <v>56</v>
      </c>
      <c r="C28" s="7" t="s">
        <v>3</v>
      </c>
      <c r="D28" s="7" t="s">
        <v>3</v>
      </c>
      <c r="E28" s="7" t="s">
        <v>3</v>
      </c>
      <c r="F28" s="7" t="s">
        <v>3</v>
      </c>
      <c r="G28" s="7" t="s">
        <v>3</v>
      </c>
      <c r="H28" s="7" t="s">
        <v>3</v>
      </c>
      <c r="I28" s="7" t="s">
        <v>3</v>
      </c>
      <c r="J28" s="7" t="s">
        <v>3</v>
      </c>
      <c r="K28" s="7" t="s">
        <v>3</v>
      </c>
      <c r="L28" s="7" t="s">
        <v>3</v>
      </c>
      <c r="M28" s="7" t="s">
        <v>3</v>
      </c>
      <c r="N28" s="7" t="s">
        <v>3</v>
      </c>
      <c r="O28" s="7" t="s">
        <v>3</v>
      </c>
      <c r="P28" s="7" t="s">
        <v>3</v>
      </c>
      <c r="Q28" s="7" t="s">
        <v>3</v>
      </c>
      <c r="R28" s="7" t="s">
        <v>3</v>
      </c>
      <c r="S28" s="7" t="s">
        <v>3</v>
      </c>
      <c r="T28" s="7" t="s">
        <v>3</v>
      </c>
      <c r="U28" s="7" t="s">
        <v>3</v>
      </c>
      <c r="V28" s="7" t="s">
        <v>3</v>
      </c>
      <c r="W28" s="7" t="s">
        <v>3</v>
      </c>
      <c r="X28" s="7" t="s">
        <v>3</v>
      </c>
      <c r="Y28" s="7" t="s">
        <v>3</v>
      </c>
      <c r="Z28" s="7" t="s">
        <v>3</v>
      </c>
      <c r="AA28" s="7" t="s">
        <v>3</v>
      </c>
      <c r="AB28" s="7" t="s">
        <v>3</v>
      </c>
      <c r="AC28" s="7" t="s">
        <v>3</v>
      </c>
      <c r="AD28" s="7" t="s">
        <v>3</v>
      </c>
      <c r="AE28" s="7" t="s">
        <v>3</v>
      </c>
      <c r="AF28" s="7" t="s">
        <v>3</v>
      </c>
      <c r="AG28" s="7" t="s">
        <v>3</v>
      </c>
      <c r="AH28" s="7" t="s">
        <v>3</v>
      </c>
      <c r="AI28" s="7" t="s">
        <v>3</v>
      </c>
      <c r="AJ28" s="7" t="s">
        <v>3</v>
      </c>
      <c r="AK28" s="7" t="s">
        <v>3</v>
      </c>
      <c r="AL28" s="7" t="s">
        <v>3</v>
      </c>
      <c r="AM28" s="7" t="s">
        <v>3</v>
      </c>
      <c r="AN28" s="7" t="s">
        <v>3</v>
      </c>
      <c r="AO28" s="7" t="s">
        <v>3</v>
      </c>
      <c r="AP28" s="7" t="s">
        <v>3</v>
      </c>
      <c r="AQ28" s="7" t="s">
        <v>3</v>
      </c>
      <c r="AR28" s="7" t="s">
        <v>3</v>
      </c>
      <c r="AS28" s="7" t="s">
        <v>3</v>
      </c>
      <c r="AT28" s="7" t="s">
        <v>3</v>
      </c>
      <c r="AU28" s="7" t="s">
        <v>3</v>
      </c>
      <c r="AV28" s="7" t="s">
        <v>3</v>
      </c>
      <c r="AW28" s="7" t="s">
        <v>3</v>
      </c>
      <c r="AX28" s="7" t="s">
        <v>3</v>
      </c>
      <c r="AY28" s="7">
        <v>2.8098719600000002</v>
      </c>
      <c r="AZ28" s="7">
        <v>10.79311734</v>
      </c>
      <c r="BA28" s="7">
        <v>17.18590403</v>
      </c>
      <c r="BB28" s="7">
        <v>21.75248143</v>
      </c>
      <c r="BC28" s="48">
        <f t="shared" si="0"/>
        <v>0.26571644948258211</v>
      </c>
    </row>
    <row r="29" spans="1:57" s="13" customFormat="1" ht="15.75" customHeight="1">
      <c r="A29" s="3" t="s">
        <v>57</v>
      </c>
      <c r="B29" s="9" t="s">
        <v>58</v>
      </c>
      <c r="C29" s="7" t="s">
        <v>3</v>
      </c>
      <c r="D29" s="7" t="s">
        <v>3</v>
      </c>
      <c r="E29" s="7" t="s">
        <v>3</v>
      </c>
      <c r="F29" s="7" t="s">
        <v>3</v>
      </c>
      <c r="G29" s="7" t="s">
        <v>3</v>
      </c>
      <c r="H29" s="7" t="s">
        <v>3</v>
      </c>
      <c r="I29" s="7" t="s">
        <v>3</v>
      </c>
      <c r="J29" s="7" t="s">
        <v>3</v>
      </c>
      <c r="K29" s="7" t="s">
        <v>3</v>
      </c>
      <c r="L29" s="7" t="s">
        <v>3</v>
      </c>
      <c r="M29" s="7" t="s">
        <v>3</v>
      </c>
      <c r="N29" s="7" t="s">
        <v>3</v>
      </c>
      <c r="O29" s="7" t="s">
        <v>3</v>
      </c>
      <c r="P29" s="7" t="s">
        <v>3</v>
      </c>
      <c r="Q29" s="7" t="s">
        <v>3</v>
      </c>
      <c r="R29" s="7" t="s">
        <v>3</v>
      </c>
      <c r="S29" s="7" t="s">
        <v>3</v>
      </c>
      <c r="T29" s="7" t="s">
        <v>3</v>
      </c>
      <c r="U29" s="7" t="s">
        <v>3</v>
      </c>
      <c r="V29" s="7" t="s">
        <v>3</v>
      </c>
      <c r="W29" s="7" t="s">
        <v>3</v>
      </c>
      <c r="X29" s="7" t="s">
        <v>3</v>
      </c>
      <c r="Y29" s="7" t="s">
        <v>3</v>
      </c>
      <c r="Z29" s="7" t="s">
        <v>3</v>
      </c>
      <c r="AA29" s="7" t="s">
        <v>3</v>
      </c>
      <c r="AB29" s="7" t="s">
        <v>3</v>
      </c>
      <c r="AC29" s="7" t="s">
        <v>3</v>
      </c>
      <c r="AD29" s="7" t="s">
        <v>3</v>
      </c>
      <c r="AE29" s="7" t="s">
        <v>3</v>
      </c>
      <c r="AF29" s="7" t="s">
        <v>3</v>
      </c>
      <c r="AG29" s="7" t="s">
        <v>3</v>
      </c>
      <c r="AH29" s="7" t="s">
        <v>3</v>
      </c>
      <c r="AI29" s="7" t="s">
        <v>3</v>
      </c>
      <c r="AJ29" s="7" t="s">
        <v>3</v>
      </c>
      <c r="AK29" s="7" t="s">
        <v>3</v>
      </c>
      <c r="AL29" s="7" t="s">
        <v>3</v>
      </c>
      <c r="AM29" s="7" t="s">
        <v>3</v>
      </c>
      <c r="AN29" s="7" t="s">
        <v>3</v>
      </c>
      <c r="AO29" s="7" t="s">
        <v>3</v>
      </c>
      <c r="AP29" s="7" t="s">
        <v>3</v>
      </c>
      <c r="AQ29" s="7" t="s">
        <v>3</v>
      </c>
      <c r="AR29" s="7" t="s">
        <v>3</v>
      </c>
      <c r="AS29" s="7" t="s">
        <v>3</v>
      </c>
      <c r="AT29" s="7" t="s">
        <v>3</v>
      </c>
      <c r="AU29" s="7" t="s">
        <v>3</v>
      </c>
      <c r="AV29" s="7" t="s">
        <v>3</v>
      </c>
      <c r="AW29" s="7" t="s">
        <v>3</v>
      </c>
      <c r="AX29" s="7" t="s">
        <v>3</v>
      </c>
      <c r="AY29" s="7">
        <v>2.8691780099999997</v>
      </c>
      <c r="AZ29" s="7">
        <v>14.12531117</v>
      </c>
      <c r="BA29" s="7">
        <v>19.462222699999998</v>
      </c>
      <c r="BB29" s="7">
        <v>22.375343149999999</v>
      </c>
      <c r="BC29" s="48">
        <f t="shared" si="0"/>
        <v>0.14968076847666545</v>
      </c>
    </row>
    <row r="30" spans="1:57" s="13" customFormat="1" ht="15.75" customHeight="1">
      <c r="A30" s="3" t="s">
        <v>59</v>
      </c>
      <c r="B30" s="38" t="s">
        <v>60</v>
      </c>
      <c r="C30" s="7">
        <v>0.80867858903030188</v>
      </c>
      <c r="D30" s="7">
        <v>0</v>
      </c>
      <c r="E30" s="7">
        <v>0</v>
      </c>
      <c r="F30" s="7">
        <v>0</v>
      </c>
      <c r="G30" s="7">
        <v>0</v>
      </c>
      <c r="H30" s="7">
        <v>7.0103960000000001</v>
      </c>
      <c r="I30" s="7">
        <v>0</v>
      </c>
      <c r="J30" s="7">
        <v>0</v>
      </c>
      <c r="K30" s="7">
        <v>0</v>
      </c>
      <c r="L30" s="7">
        <v>0</v>
      </c>
      <c r="M30" s="7">
        <v>16.02344815</v>
      </c>
      <c r="N30" s="7">
        <v>0</v>
      </c>
      <c r="O30" s="7">
        <v>0</v>
      </c>
      <c r="P30" s="7">
        <v>0</v>
      </c>
      <c r="Q30" s="7">
        <v>0</v>
      </c>
      <c r="R30" s="7">
        <v>33.536181749999997</v>
      </c>
      <c r="S30" s="7">
        <v>0</v>
      </c>
      <c r="T30" s="7">
        <v>0</v>
      </c>
      <c r="U30" s="7">
        <v>0</v>
      </c>
      <c r="V30" s="7">
        <v>0</v>
      </c>
      <c r="W30" s="7">
        <v>46.510233999999997</v>
      </c>
      <c r="X30" s="7">
        <v>51.668202000000001</v>
      </c>
      <c r="Y30" s="7">
        <v>58.218165999999997</v>
      </c>
      <c r="Z30" s="7">
        <v>66.438858999999994</v>
      </c>
      <c r="AA30" s="7">
        <v>76.712620999999999</v>
      </c>
      <c r="AB30" s="7">
        <v>79.747274000000004</v>
      </c>
      <c r="AC30" s="7">
        <v>89.079919000000004</v>
      </c>
      <c r="AD30" s="7">
        <v>97.298509999999993</v>
      </c>
      <c r="AE30" s="7">
        <v>105.00417400000001</v>
      </c>
      <c r="AF30" s="7">
        <v>114.529505</v>
      </c>
      <c r="AG30" s="7">
        <v>134.548644</v>
      </c>
      <c r="AH30" s="7">
        <v>151.72039699999999</v>
      </c>
      <c r="AI30" s="7">
        <v>174.73004399999999</v>
      </c>
      <c r="AJ30" s="7">
        <v>198.98184499999999</v>
      </c>
      <c r="AK30" s="7">
        <v>217.84800000000001</v>
      </c>
      <c r="AL30" s="7">
        <v>237.523482</v>
      </c>
      <c r="AM30" s="7">
        <v>247.05189799999999</v>
      </c>
      <c r="AN30" s="7">
        <v>257.332043</v>
      </c>
      <c r="AO30" s="7">
        <v>271.73530373</v>
      </c>
      <c r="AP30" s="7">
        <v>276.45107443000001</v>
      </c>
      <c r="AQ30" s="7">
        <v>276.33887399999998</v>
      </c>
      <c r="AR30" s="7">
        <v>289.63761137</v>
      </c>
      <c r="AS30" s="7">
        <v>314.54804845000001</v>
      </c>
      <c r="AT30" s="7">
        <v>335.45464476000001</v>
      </c>
      <c r="AU30" s="7">
        <v>351.11604399999999</v>
      </c>
      <c r="AV30" s="7">
        <v>368.50898129000001</v>
      </c>
      <c r="AW30" s="7">
        <v>372.06311105000003</v>
      </c>
      <c r="AX30" s="7">
        <v>365.29432303999999</v>
      </c>
      <c r="AY30" s="7">
        <v>362.30289095999996</v>
      </c>
      <c r="AZ30" s="7">
        <v>426.44481452999997</v>
      </c>
      <c r="BA30" s="7">
        <v>469.09262438000002</v>
      </c>
      <c r="BB30" s="7">
        <v>495.09511335000002</v>
      </c>
      <c r="BC30" s="48">
        <f t="shared" si="0"/>
        <v>5.5431459840937558E-2</v>
      </c>
    </row>
    <row r="31" spans="1:57" s="13" customFormat="1" ht="30.75" customHeight="1">
      <c r="A31" s="3" t="s">
        <v>61</v>
      </c>
      <c r="B31" s="38" t="s">
        <v>62</v>
      </c>
      <c r="C31" s="7">
        <v>5.3116929516883422</v>
      </c>
      <c r="D31" s="7">
        <v>0</v>
      </c>
      <c r="E31" s="7">
        <v>0</v>
      </c>
      <c r="F31" s="7">
        <v>0</v>
      </c>
      <c r="G31" s="7">
        <v>0</v>
      </c>
      <c r="H31" s="7">
        <v>10.180517</v>
      </c>
      <c r="I31" s="7">
        <v>0</v>
      </c>
      <c r="J31" s="7">
        <v>0</v>
      </c>
      <c r="K31" s="7">
        <v>0</v>
      </c>
      <c r="L31" s="7">
        <v>0</v>
      </c>
      <c r="M31" s="7">
        <v>31.253276199999998</v>
      </c>
      <c r="N31" s="7">
        <v>0</v>
      </c>
      <c r="O31" s="7">
        <v>0</v>
      </c>
      <c r="P31" s="7">
        <v>0</v>
      </c>
      <c r="Q31" s="7">
        <v>0</v>
      </c>
      <c r="R31" s="7">
        <v>96.777742549999999</v>
      </c>
      <c r="S31" s="7">
        <v>0</v>
      </c>
      <c r="T31" s="7">
        <v>0</v>
      </c>
      <c r="U31" s="7">
        <v>0</v>
      </c>
      <c r="V31" s="7">
        <v>0</v>
      </c>
      <c r="W31" s="7">
        <v>113.06604799999999</v>
      </c>
      <c r="X31" s="7">
        <v>117.191455</v>
      </c>
      <c r="Y31" s="7">
        <v>122.971712</v>
      </c>
      <c r="Z31" s="7">
        <v>121.299094</v>
      </c>
      <c r="AA31" s="7">
        <v>152.48400000000001</v>
      </c>
      <c r="AB31" s="7">
        <v>167.932052</v>
      </c>
      <c r="AC31" s="7">
        <v>166.291191</v>
      </c>
      <c r="AD31" s="7">
        <v>171.882521</v>
      </c>
      <c r="AE31" s="7">
        <v>173.70407299999999</v>
      </c>
      <c r="AF31" s="7">
        <v>177.40484799999999</v>
      </c>
      <c r="AG31" s="7">
        <v>195.579025</v>
      </c>
      <c r="AH31" s="7">
        <v>207.812241</v>
      </c>
      <c r="AI31" s="7">
        <v>235.77026799999999</v>
      </c>
      <c r="AJ31" s="7">
        <v>293.06132300000002</v>
      </c>
      <c r="AK31" s="7">
        <v>304.27</v>
      </c>
      <c r="AL31" s="7">
        <v>320.566508</v>
      </c>
      <c r="AM31" s="7">
        <v>329.278614</v>
      </c>
      <c r="AN31" s="7">
        <v>344.999549</v>
      </c>
      <c r="AO31" s="7">
        <v>323.01622961999999</v>
      </c>
      <c r="AP31" s="7">
        <v>322.15453910000002</v>
      </c>
      <c r="AQ31" s="7">
        <v>339.02240899999998</v>
      </c>
      <c r="AR31" s="7">
        <v>354.76580797000003</v>
      </c>
      <c r="AS31" s="7">
        <v>376.25964352</v>
      </c>
      <c r="AT31" s="7">
        <v>391.24167045000002</v>
      </c>
      <c r="AU31" s="7">
        <v>384.47078399999998</v>
      </c>
      <c r="AV31" s="7">
        <v>367.69098331999999</v>
      </c>
      <c r="AW31" s="7">
        <v>381.58976689999997</v>
      </c>
      <c r="AX31" s="7">
        <v>377.51718870999997</v>
      </c>
      <c r="AY31" s="7">
        <v>107.20870427</v>
      </c>
      <c r="AZ31" s="7">
        <v>6.9427829299999999</v>
      </c>
      <c r="BA31" s="7">
        <v>0.51445713000000004</v>
      </c>
      <c r="BB31" s="7">
        <v>0.50381507000000003</v>
      </c>
      <c r="BC31" s="48">
        <f t="shared" si="0"/>
        <v>-2.0685999628385021E-2</v>
      </c>
    </row>
    <row r="32" spans="1:57" ht="15.75" customHeight="1">
      <c r="A32" s="3" t="s">
        <v>63</v>
      </c>
      <c r="B32" s="38" t="s">
        <v>64</v>
      </c>
      <c r="C32" s="7">
        <v>0.84867989823844248</v>
      </c>
      <c r="D32" s="7">
        <v>0</v>
      </c>
      <c r="E32" s="7">
        <v>0</v>
      </c>
      <c r="F32" s="7">
        <v>0</v>
      </c>
      <c r="G32" s="7">
        <v>0</v>
      </c>
      <c r="H32" s="7">
        <v>7.6401019999999997</v>
      </c>
      <c r="I32" s="7">
        <v>0</v>
      </c>
      <c r="J32" s="7">
        <v>0</v>
      </c>
      <c r="K32" s="7">
        <v>0</v>
      </c>
      <c r="L32" s="7">
        <v>0</v>
      </c>
      <c r="M32" s="7">
        <v>17.253054250000002</v>
      </c>
      <c r="N32" s="7">
        <v>0</v>
      </c>
      <c r="O32" s="7">
        <v>0</v>
      </c>
      <c r="P32" s="7">
        <v>0</v>
      </c>
      <c r="Q32" s="7">
        <v>0</v>
      </c>
      <c r="R32" s="7">
        <v>28.549558699999999</v>
      </c>
      <c r="S32" s="7">
        <v>0</v>
      </c>
      <c r="T32" s="7">
        <v>0</v>
      </c>
      <c r="U32" s="7">
        <v>0</v>
      </c>
      <c r="V32" s="7">
        <v>0</v>
      </c>
      <c r="W32" s="7">
        <v>31.541802000000001</v>
      </c>
      <c r="X32" s="7">
        <v>36.153910000000003</v>
      </c>
      <c r="Y32" s="7">
        <v>38.781362000000001</v>
      </c>
      <c r="Z32" s="7">
        <v>41.372948000000001</v>
      </c>
      <c r="AA32" s="7">
        <v>46.984710999999997</v>
      </c>
      <c r="AB32" s="7">
        <v>48.141022999999997</v>
      </c>
      <c r="AC32" s="7">
        <v>49.928739999999998</v>
      </c>
      <c r="AD32" s="7">
        <v>57.156336000000003</v>
      </c>
      <c r="AE32" s="7">
        <v>61.974049000000001</v>
      </c>
      <c r="AF32" s="7">
        <v>70.253371000000001</v>
      </c>
      <c r="AG32" s="7">
        <v>81.680130000000005</v>
      </c>
      <c r="AH32" s="7">
        <v>91.780191000000002</v>
      </c>
      <c r="AI32" s="7">
        <v>102.00385</v>
      </c>
      <c r="AJ32" s="7">
        <v>136.248569</v>
      </c>
      <c r="AK32" s="7">
        <v>149.03399999999999</v>
      </c>
      <c r="AL32" s="7">
        <v>167.877487</v>
      </c>
      <c r="AM32" s="7">
        <v>178.77870200000001</v>
      </c>
      <c r="AN32" s="7">
        <v>188.836006</v>
      </c>
      <c r="AO32" s="7">
        <v>193.90136278</v>
      </c>
      <c r="AP32" s="7">
        <v>203.0095982</v>
      </c>
      <c r="AQ32" s="7">
        <v>203.664399</v>
      </c>
      <c r="AR32" s="7">
        <v>229.87677465000002</v>
      </c>
      <c r="AS32" s="7">
        <v>241.89192030000001</v>
      </c>
      <c r="AT32" s="7">
        <v>264.87056307</v>
      </c>
      <c r="AU32" s="7">
        <v>268.81897300000003</v>
      </c>
      <c r="AV32" s="7">
        <v>261.5857231</v>
      </c>
      <c r="AW32" s="7">
        <v>234.48704524999999</v>
      </c>
      <c r="AX32" s="7">
        <v>232.34804174999999</v>
      </c>
      <c r="AY32" s="7">
        <v>242.27134674999999</v>
      </c>
      <c r="AZ32" s="7">
        <v>232.20046116999998</v>
      </c>
      <c r="BA32" s="7">
        <v>231.93243853999999</v>
      </c>
      <c r="BB32" s="7">
        <v>223.03445693</v>
      </c>
      <c r="BC32" s="48">
        <f t="shared" si="0"/>
        <v>-3.8364541269053309E-2</v>
      </c>
    </row>
    <row r="33" spans="1:57" ht="15.75" customHeight="1">
      <c r="A33" s="3" t="s">
        <v>47</v>
      </c>
      <c r="B33" s="38" t="s">
        <v>48</v>
      </c>
      <c r="C33" s="7" t="s">
        <v>3</v>
      </c>
      <c r="D33" s="7">
        <v>0</v>
      </c>
      <c r="E33" s="7">
        <v>0</v>
      </c>
      <c r="F33" s="7">
        <v>0</v>
      </c>
      <c r="G33" s="7">
        <v>0</v>
      </c>
      <c r="H33" s="7" t="s">
        <v>3</v>
      </c>
      <c r="I33" s="7">
        <v>0</v>
      </c>
      <c r="J33" s="7">
        <v>0</v>
      </c>
      <c r="K33" s="7">
        <v>0</v>
      </c>
      <c r="L33" s="7">
        <v>0</v>
      </c>
      <c r="M33" s="7">
        <v>8.0921216000000005</v>
      </c>
      <c r="N33" s="7">
        <v>0</v>
      </c>
      <c r="O33" s="7">
        <v>0</v>
      </c>
      <c r="P33" s="7">
        <v>0</v>
      </c>
      <c r="Q33" s="7">
        <v>0</v>
      </c>
      <c r="R33" s="7">
        <v>17.766472100000001</v>
      </c>
      <c r="S33" s="7">
        <v>0</v>
      </c>
      <c r="T33" s="7">
        <v>0</v>
      </c>
      <c r="U33" s="7">
        <v>0</v>
      </c>
      <c r="V33" s="7">
        <v>0</v>
      </c>
      <c r="W33" s="7">
        <v>25.439129000000001</v>
      </c>
      <c r="X33" s="7">
        <v>27.721699000000001</v>
      </c>
      <c r="Y33" s="7">
        <v>30.406402</v>
      </c>
      <c r="Z33" s="7">
        <v>31.591806999999999</v>
      </c>
      <c r="AA33" s="7">
        <v>33.794029999999999</v>
      </c>
      <c r="AB33" s="7">
        <v>35.686543999999998</v>
      </c>
      <c r="AC33" s="7">
        <v>36.997490999999997</v>
      </c>
      <c r="AD33" s="7">
        <v>40.450380000000003</v>
      </c>
      <c r="AE33" s="7">
        <v>40.847951000000002</v>
      </c>
      <c r="AF33" s="7">
        <v>43.655926000000001</v>
      </c>
      <c r="AG33" s="7">
        <v>50.147646999999999</v>
      </c>
      <c r="AH33" s="7">
        <v>53.177309999999999</v>
      </c>
      <c r="AI33" s="7">
        <v>60.034720999999998</v>
      </c>
      <c r="AJ33" s="7">
        <v>61.309846</v>
      </c>
      <c r="AK33" s="7">
        <v>66.870999999999995</v>
      </c>
      <c r="AL33" s="7">
        <v>72.729669000000001</v>
      </c>
      <c r="AM33" s="7">
        <v>77.158934000000002</v>
      </c>
      <c r="AN33" s="7">
        <v>79.665456000000006</v>
      </c>
      <c r="AO33" s="7">
        <v>79.633924919999998</v>
      </c>
      <c r="AP33" s="7">
        <v>76.442970950000003</v>
      </c>
      <c r="AQ33" s="7">
        <v>85.795422000000002</v>
      </c>
      <c r="AR33" s="7">
        <v>91.299236379999996</v>
      </c>
      <c r="AS33" s="7">
        <v>98.219863230000001</v>
      </c>
      <c r="AT33" s="7">
        <v>103.86482513999999</v>
      </c>
      <c r="AU33" s="7">
        <v>105.846361</v>
      </c>
      <c r="AV33" s="7">
        <v>112.34663805</v>
      </c>
      <c r="AW33" s="7">
        <v>109.74732055</v>
      </c>
      <c r="AX33" s="7">
        <v>115.74935866</v>
      </c>
      <c r="AY33" s="7">
        <v>67.764169349999989</v>
      </c>
      <c r="AZ33" s="7">
        <v>40.224309470000001</v>
      </c>
      <c r="BA33" s="7">
        <v>5.8578263600000007</v>
      </c>
      <c r="BB33" s="7">
        <v>4.8903929400000008</v>
      </c>
      <c r="BC33" s="48">
        <f t="shared" si="0"/>
        <v>-0.16515228696536499</v>
      </c>
    </row>
    <row r="34" spans="1:57" ht="15.75" customHeight="1">
      <c r="A34" s="51" t="s">
        <v>65</v>
      </c>
      <c r="B34" s="52" t="s">
        <v>7</v>
      </c>
      <c r="C34" s="7" t="s">
        <v>3</v>
      </c>
      <c r="D34" s="7">
        <v>0</v>
      </c>
      <c r="E34" s="7">
        <v>0</v>
      </c>
      <c r="F34" s="7">
        <v>0</v>
      </c>
      <c r="G34" s="7">
        <v>0</v>
      </c>
      <c r="H34" s="7">
        <v>-8.3430000000000004E-2</v>
      </c>
      <c r="I34" s="7">
        <v>0</v>
      </c>
      <c r="J34" s="7">
        <v>0</v>
      </c>
      <c r="K34" s="7">
        <v>0</v>
      </c>
      <c r="L34" s="7">
        <v>0</v>
      </c>
      <c r="M34" s="7">
        <v>-0.12392485</v>
      </c>
      <c r="N34" s="7">
        <v>0</v>
      </c>
      <c r="O34" s="7">
        <v>0</v>
      </c>
      <c r="P34" s="7">
        <v>0</v>
      </c>
      <c r="Q34" s="7">
        <v>0</v>
      </c>
      <c r="R34" s="7">
        <v>-0.45199671000000002</v>
      </c>
      <c r="S34" s="7">
        <v>0</v>
      </c>
      <c r="T34" s="7">
        <v>0</v>
      </c>
      <c r="U34" s="7">
        <v>0</v>
      </c>
      <c r="V34" s="7">
        <v>0</v>
      </c>
      <c r="W34" s="7">
        <v>-0.77190199999999998</v>
      </c>
      <c r="X34" s="7">
        <v>-0.82575699999999996</v>
      </c>
      <c r="Y34" s="7">
        <v>-0.679701</v>
      </c>
      <c r="Z34" s="7">
        <v>-0.68950400000000001</v>
      </c>
      <c r="AA34" s="7">
        <v>-0.59392099999999992</v>
      </c>
      <c r="AB34" s="7">
        <v>-0.77366999999999997</v>
      </c>
      <c r="AC34" s="7">
        <v>-0.78450600000000004</v>
      </c>
      <c r="AD34" s="7">
        <v>-0.93300799999999995</v>
      </c>
      <c r="AE34" s="7">
        <v>-0.88346199999999997</v>
      </c>
      <c r="AF34" s="7">
        <v>-0.88436999999999999</v>
      </c>
      <c r="AG34" s="7">
        <v>-1.43231</v>
      </c>
      <c r="AH34" s="7">
        <v>-1.657675</v>
      </c>
      <c r="AI34" s="7">
        <v>-1.7977810000000001</v>
      </c>
      <c r="AJ34" s="7">
        <v>-2.2222240000000002</v>
      </c>
      <c r="AK34" s="7">
        <v>-2.2222239999999998</v>
      </c>
      <c r="AL34" s="7">
        <v>-1.896685</v>
      </c>
      <c r="AM34" s="7">
        <v>-2.4814180000000001</v>
      </c>
      <c r="AN34" s="7">
        <v>-3.1688710000000002</v>
      </c>
      <c r="AO34" s="7">
        <v>-3.3913685299999998</v>
      </c>
      <c r="AP34" s="7">
        <v>-4.2116078999999997</v>
      </c>
      <c r="AQ34" s="7">
        <v>-4.062754</v>
      </c>
      <c r="AR34" s="7">
        <v>-4.0648879200000003</v>
      </c>
      <c r="AS34" s="7">
        <v>-4.7651309099999999</v>
      </c>
      <c r="AT34" s="7">
        <v>-5.16757051</v>
      </c>
      <c r="AU34" s="7">
        <v>-6.7009930000000004</v>
      </c>
      <c r="AV34" s="7">
        <v>-6.9533487100000002</v>
      </c>
      <c r="AW34" s="7">
        <v>-5.0991773799999995</v>
      </c>
      <c r="AX34" s="7">
        <v>-5.4389121399999993</v>
      </c>
      <c r="AY34" s="7">
        <v>-5.9454464099999997</v>
      </c>
      <c r="AZ34" s="7">
        <v>-4.9201897099999998</v>
      </c>
      <c r="BA34" s="7">
        <v>-6.1406937199999998</v>
      </c>
      <c r="BB34" s="7">
        <v>-6.7198420800000003</v>
      </c>
      <c r="BC34" s="48">
        <f t="shared" si="0"/>
        <v>9.4313181280111236E-2</v>
      </c>
    </row>
    <row r="35" spans="1:57" ht="30" customHeight="1">
      <c r="A35" s="3" t="s">
        <v>66</v>
      </c>
      <c r="B35" s="39" t="s">
        <v>67</v>
      </c>
      <c r="C35" s="6">
        <v>0.29099999999999998</v>
      </c>
      <c r="D35" s="6">
        <v>1.1839999999999999</v>
      </c>
      <c r="E35" s="6">
        <v>4.968</v>
      </c>
      <c r="F35" s="6">
        <v>12.316000000000001</v>
      </c>
      <c r="G35" s="6">
        <v>15.965049</v>
      </c>
      <c r="H35" s="6">
        <v>17.2785853</v>
      </c>
      <c r="I35" s="6">
        <v>25.393331</v>
      </c>
      <c r="J35" s="6">
        <v>23.100058000000001</v>
      </c>
      <c r="K35" s="6">
        <v>36.026865999999998</v>
      </c>
      <c r="L35" s="6">
        <v>44.166134</v>
      </c>
      <c r="M35" s="6">
        <v>51.375945600000001</v>
      </c>
      <c r="N35" s="6">
        <v>67.422899000000001</v>
      </c>
      <c r="O35" s="6">
        <v>84.525952650000008</v>
      </c>
      <c r="P35" s="6">
        <v>131.8275261</v>
      </c>
      <c r="Q35" s="6">
        <v>174.62375494999998</v>
      </c>
      <c r="R35" s="6">
        <v>197.02763005</v>
      </c>
      <c r="S35" s="6">
        <v>231.14254650000001</v>
      </c>
      <c r="T35" s="6">
        <v>243.193568</v>
      </c>
      <c r="U35" s="6">
        <v>223.99717899999999</v>
      </c>
      <c r="V35" s="6">
        <v>260.89957800000002</v>
      </c>
      <c r="W35" s="6">
        <v>287.852622</v>
      </c>
      <c r="X35" s="6">
        <v>286.50742100000002</v>
      </c>
      <c r="Y35" s="6">
        <v>344.79505299999994</v>
      </c>
      <c r="Z35" s="6">
        <v>366.73169999999999</v>
      </c>
      <c r="AA35" s="6">
        <v>401.030148</v>
      </c>
      <c r="AB35" s="6">
        <v>434.64022699999998</v>
      </c>
      <c r="AC35" s="6">
        <v>505.62212499999998</v>
      </c>
      <c r="AD35" s="6">
        <v>524.75949299999991</v>
      </c>
      <c r="AE35" s="6">
        <v>586.61127499999998</v>
      </c>
      <c r="AF35" s="6">
        <v>634.463077</v>
      </c>
      <c r="AG35" s="6">
        <v>684.02189499999997</v>
      </c>
      <c r="AH35" s="6">
        <v>824.81570899999997</v>
      </c>
      <c r="AI35" s="6">
        <v>1019.8000000000001</v>
      </c>
      <c r="AJ35" s="6">
        <v>1126.097127</v>
      </c>
      <c r="AK35" s="6">
        <v>1188.8557227000001</v>
      </c>
      <c r="AL35" s="6">
        <v>1196.4825020000001</v>
      </c>
      <c r="AM35" s="6">
        <v>1367.172106</v>
      </c>
      <c r="AN35" s="6">
        <v>1434.3767009999999</v>
      </c>
      <c r="AO35" s="6">
        <v>1504.20204255</v>
      </c>
      <c r="AP35" s="6">
        <v>1591.6944626</v>
      </c>
      <c r="AQ35" s="6">
        <v>1623.16165</v>
      </c>
      <c r="AR35" s="6">
        <v>1776.5533855999997</v>
      </c>
      <c r="AS35" s="6">
        <v>1736.86985875</v>
      </c>
      <c r="AT35" s="6">
        <v>1871.8196444499999</v>
      </c>
      <c r="AU35" s="6">
        <v>1961.301643</v>
      </c>
      <c r="AV35" s="6">
        <v>2015.81180262</v>
      </c>
      <c r="AW35" s="6">
        <v>1972.5325845999998</v>
      </c>
      <c r="AX35" s="6">
        <v>4006.4751471700001</v>
      </c>
      <c r="AY35" s="6">
        <v>149.60014973000011</v>
      </c>
      <c r="AZ35" s="6">
        <v>152.51965135</v>
      </c>
      <c r="BA35" s="6">
        <v>152.46538080000005</v>
      </c>
      <c r="BB35" s="6">
        <v>198.34769054999998</v>
      </c>
      <c r="BC35" s="47">
        <f t="shared" si="0"/>
        <v>0.30093592072673281</v>
      </c>
      <c r="BE35" s="12"/>
    </row>
    <row r="36" spans="1:57" ht="15.75" customHeight="1">
      <c r="A36" s="3" t="s">
        <v>68</v>
      </c>
      <c r="B36" s="9" t="s">
        <v>69</v>
      </c>
      <c r="C36" s="7" t="s">
        <v>3</v>
      </c>
      <c r="D36" s="7">
        <v>0</v>
      </c>
      <c r="E36" s="7">
        <v>0</v>
      </c>
      <c r="F36" s="7">
        <v>0</v>
      </c>
      <c r="G36" s="7">
        <v>0</v>
      </c>
      <c r="H36" s="7">
        <v>7.7470999999999998E-2</v>
      </c>
      <c r="I36" s="7">
        <v>0</v>
      </c>
      <c r="J36" s="7">
        <v>0</v>
      </c>
      <c r="K36" s="7">
        <v>0</v>
      </c>
      <c r="L36" s="7">
        <v>0</v>
      </c>
      <c r="M36" s="7">
        <v>0.109336</v>
      </c>
      <c r="N36" s="7">
        <v>0</v>
      </c>
      <c r="O36" s="7">
        <v>0</v>
      </c>
      <c r="P36" s="7">
        <v>0</v>
      </c>
      <c r="Q36" s="7">
        <v>0</v>
      </c>
      <c r="R36" s="7">
        <v>4.1284000000000001E-2</v>
      </c>
      <c r="S36" s="7">
        <v>0</v>
      </c>
      <c r="T36" s="7">
        <v>0</v>
      </c>
      <c r="U36" s="7">
        <v>0</v>
      </c>
      <c r="V36" s="7">
        <v>0</v>
      </c>
      <c r="W36" s="7">
        <v>6.4132999999999996E-2</v>
      </c>
      <c r="X36" s="7">
        <v>8.3148E-2</v>
      </c>
      <c r="Y36" s="7">
        <v>0.117491</v>
      </c>
      <c r="Z36" s="7">
        <v>0.132353</v>
      </c>
      <c r="AA36" s="7">
        <v>0.11110100000000001</v>
      </c>
      <c r="AB36" s="7">
        <v>0.117815</v>
      </c>
      <c r="AC36" s="7">
        <v>0.125023</v>
      </c>
      <c r="AD36" s="7">
        <v>0.16101099999999999</v>
      </c>
      <c r="AE36" s="7">
        <v>1.9677E-2</v>
      </c>
      <c r="AF36" s="7">
        <v>0.14894099999999999</v>
      </c>
      <c r="AG36" s="7" t="s">
        <v>3</v>
      </c>
      <c r="AH36" s="7" t="s">
        <v>3</v>
      </c>
      <c r="AI36" s="7" t="s">
        <v>3</v>
      </c>
      <c r="AJ36" s="7" t="s">
        <v>3</v>
      </c>
      <c r="AK36" s="7" t="s">
        <v>3</v>
      </c>
      <c r="AL36" s="7" t="s">
        <v>3</v>
      </c>
      <c r="AM36" s="7" t="s">
        <v>3</v>
      </c>
      <c r="AN36" s="7" t="s">
        <v>3</v>
      </c>
      <c r="AO36" s="7" t="s">
        <v>3</v>
      </c>
      <c r="AP36" s="7" t="s">
        <v>3</v>
      </c>
      <c r="AQ36" s="7" t="s">
        <v>3</v>
      </c>
      <c r="AR36" s="7" t="s">
        <v>3</v>
      </c>
      <c r="AS36" s="7" t="s">
        <v>3</v>
      </c>
      <c r="AT36" s="7" t="s">
        <v>3</v>
      </c>
      <c r="AU36" s="7" t="s">
        <v>3</v>
      </c>
      <c r="AV36" s="7" t="s">
        <v>3</v>
      </c>
      <c r="AW36" s="7" t="s">
        <v>3</v>
      </c>
      <c r="AX36" s="7" t="s">
        <v>3</v>
      </c>
      <c r="AY36" s="7" t="s">
        <v>3</v>
      </c>
      <c r="AZ36" s="7" t="s">
        <v>3</v>
      </c>
      <c r="BA36" s="7" t="s">
        <v>3</v>
      </c>
      <c r="BB36" s="7" t="s">
        <v>3</v>
      </c>
      <c r="BC36" s="47" t="s">
        <v>3</v>
      </c>
    </row>
    <row r="37" spans="1:57" ht="15.75" customHeight="1">
      <c r="A37" s="3" t="s">
        <v>70</v>
      </c>
      <c r="B37" s="38" t="s">
        <v>71</v>
      </c>
      <c r="C37" s="7">
        <v>0.2</v>
      </c>
      <c r="D37" s="7">
        <v>0</v>
      </c>
      <c r="E37" s="7">
        <v>0</v>
      </c>
      <c r="F37" s="7">
        <v>0</v>
      </c>
      <c r="G37" s="7">
        <v>0</v>
      </c>
      <c r="H37" s="7">
        <v>10.096496</v>
      </c>
      <c r="I37" s="7">
        <v>0</v>
      </c>
      <c r="J37" s="7">
        <v>0</v>
      </c>
      <c r="K37" s="7">
        <v>0</v>
      </c>
      <c r="L37" s="7">
        <v>0</v>
      </c>
      <c r="M37" s="7">
        <v>17.762025999999999</v>
      </c>
      <c r="N37" s="7">
        <v>0</v>
      </c>
      <c r="O37" s="7">
        <v>0</v>
      </c>
      <c r="P37" s="7">
        <v>0</v>
      </c>
      <c r="Q37" s="7">
        <v>0</v>
      </c>
      <c r="R37" s="7">
        <v>81.163791000000003</v>
      </c>
      <c r="S37" s="7">
        <v>0</v>
      </c>
      <c r="T37" s="7">
        <v>0</v>
      </c>
      <c r="U37" s="7">
        <v>0</v>
      </c>
      <c r="V37" s="7">
        <v>0</v>
      </c>
      <c r="W37" s="7">
        <v>72.181020000000004</v>
      </c>
      <c r="X37" s="7">
        <v>52.781734999999998</v>
      </c>
      <c r="Y37" s="7">
        <v>70.103534999999994</v>
      </c>
      <c r="Z37" s="7">
        <v>61.801560000000002</v>
      </c>
      <c r="AA37" s="7">
        <v>56.611209000000002</v>
      </c>
      <c r="AB37" s="7">
        <v>67.964704999999995</v>
      </c>
      <c r="AC37" s="7">
        <v>92.185051000000001</v>
      </c>
      <c r="AD37" s="7">
        <v>73.313607000000005</v>
      </c>
      <c r="AE37" s="7">
        <v>91.707040000000006</v>
      </c>
      <c r="AF37" s="7">
        <v>107.661117</v>
      </c>
      <c r="AG37" s="7">
        <v>89.857506000000001</v>
      </c>
      <c r="AH37" s="7">
        <v>107.96426200000001</v>
      </c>
      <c r="AI37" s="7">
        <v>139.1</v>
      </c>
      <c r="AJ37" s="7">
        <v>132.608</v>
      </c>
      <c r="AK37" s="7">
        <v>138.7910559</v>
      </c>
      <c r="AL37" s="7">
        <v>145.632294</v>
      </c>
      <c r="AM37" s="7">
        <v>137.357978</v>
      </c>
      <c r="AN37" s="7">
        <v>131.39049499999999</v>
      </c>
      <c r="AO37" s="7">
        <v>125.71561025</v>
      </c>
      <c r="AP37" s="7">
        <v>114.35817249999999</v>
      </c>
      <c r="AQ37" s="7">
        <v>92.718047999999996</v>
      </c>
      <c r="AR37" s="7">
        <v>81.449431200000006</v>
      </c>
      <c r="AS37" s="7">
        <v>81.039567000000005</v>
      </c>
      <c r="AT37" s="7">
        <v>80.788346000000004</v>
      </c>
      <c r="AU37" s="7">
        <v>89.402422999999999</v>
      </c>
      <c r="AV37" s="7">
        <v>77.438059999999993</v>
      </c>
      <c r="AW37" s="7">
        <v>83.893351599999988</v>
      </c>
      <c r="AX37" s="7">
        <v>94.026731689999991</v>
      </c>
      <c r="AY37" s="7" t="s">
        <v>3</v>
      </c>
      <c r="AZ37" s="7" t="s">
        <v>3</v>
      </c>
      <c r="BA37" s="7" t="s">
        <v>3</v>
      </c>
      <c r="BB37" s="7">
        <v>52.235783549999994</v>
      </c>
      <c r="BC37" s="47" t="s">
        <v>3</v>
      </c>
    </row>
    <row r="38" spans="1:57" ht="15.75" customHeight="1">
      <c r="A38" s="3" t="s">
        <v>72</v>
      </c>
      <c r="B38" s="38" t="s">
        <v>73</v>
      </c>
      <c r="C38" s="7">
        <v>1.0999999999999999E-2</v>
      </c>
      <c r="D38" s="7">
        <v>0</v>
      </c>
      <c r="E38" s="7">
        <v>0</v>
      </c>
      <c r="F38" s="7">
        <v>0</v>
      </c>
      <c r="G38" s="7">
        <v>0</v>
      </c>
      <c r="H38" s="7">
        <v>5.7304320000000004</v>
      </c>
      <c r="I38" s="7">
        <v>0</v>
      </c>
      <c r="J38" s="7">
        <v>0</v>
      </c>
      <c r="K38" s="7">
        <v>0</v>
      </c>
      <c r="L38" s="7">
        <v>0</v>
      </c>
      <c r="M38" s="7">
        <v>27.925628</v>
      </c>
      <c r="N38" s="7">
        <v>0</v>
      </c>
      <c r="O38" s="7">
        <v>0</v>
      </c>
      <c r="P38" s="7">
        <v>0</v>
      </c>
      <c r="Q38" s="7">
        <v>0</v>
      </c>
      <c r="R38" s="7">
        <v>93.678607</v>
      </c>
      <c r="S38" s="7">
        <v>0</v>
      </c>
      <c r="T38" s="7">
        <v>0</v>
      </c>
      <c r="U38" s="7">
        <v>0</v>
      </c>
      <c r="V38" s="7">
        <v>0</v>
      </c>
      <c r="W38" s="7">
        <v>178.31437299999999</v>
      </c>
      <c r="X38" s="7">
        <v>194.934686</v>
      </c>
      <c r="Y38" s="7">
        <v>227.34068099999999</v>
      </c>
      <c r="Z38" s="7">
        <v>253.63033799999999</v>
      </c>
      <c r="AA38" s="7">
        <v>287.57199100000003</v>
      </c>
      <c r="AB38" s="7">
        <v>303.68595699999997</v>
      </c>
      <c r="AC38" s="7">
        <v>341.62711100000001</v>
      </c>
      <c r="AD38" s="7">
        <v>376.43144999999998</v>
      </c>
      <c r="AE38" s="7">
        <v>412.58887099999998</v>
      </c>
      <c r="AF38" s="7">
        <v>440.95702499999999</v>
      </c>
      <c r="AG38" s="7">
        <v>503.70120700000001</v>
      </c>
      <c r="AH38" s="7">
        <v>595.26504999999997</v>
      </c>
      <c r="AI38" s="7">
        <v>757.5</v>
      </c>
      <c r="AJ38" s="7">
        <v>852.09303799999998</v>
      </c>
      <c r="AK38" s="7">
        <v>898.27927699999998</v>
      </c>
      <c r="AL38" s="7">
        <v>909.794668</v>
      </c>
      <c r="AM38" s="7">
        <v>1067.225306</v>
      </c>
      <c r="AN38" s="7">
        <v>1130.424162</v>
      </c>
      <c r="AO38" s="7">
        <v>1217.74164</v>
      </c>
      <c r="AP38" s="7">
        <v>1282.8399059999999</v>
      </c>
      <c r="AQ38" s="7">
        <v>1345.3101569999999</v>
      </c>
      <c r="AR38" s="7">
        <v>1442.0983885999999</v>
      </c>
      <c r="AS38" s="7">
        <v>1461.71577155</v>
      </c>
      <c r="AT38" s="7">
        <v>1610.6445523499999</v>
      </c>
      <c r="AU38" s="7">
        <v>1682.3141230000001</v>
      </c>
      <c r="AV38" s="7">
        <v>1738.1535839999999</v>
      </c>
      <c r="AW38" s="7">
        <v>1699.1172297999999</v>
      </c>
      <c r="AX38" s="7">
        <v>1760.035517</v>
      </c>
      <c r="AY38" s="7" t="s">
        <v>3</v>
      </c>
      <c r="AZ38" s="7" t="s">
        <v>3</v>
      </c>
      <c r="BA38" s="7" t="s">
        <v>3</v>
      </c>
      <c r="BB38" s="7">
        <v>0.80132400000000004</v>
      </c>
      <c r="BC38" s="47" t="s">
        <v>3</v>
      </c>
    </row>
    <row r="39" spans="1:57">
      <c r="A39" s="3" t="s">
        <v>74</v>
      </c>
      <c r="B39" s="38" t="s">
        <v>75</v>
      </c>
      <c r="C39" s="7">
        <v>0.08</v>
      </c>
      <c r="D39" s="7">
        <v>0</v>
      </c>
      <c r="E39" s="7">
        <v>0</v>
      </c>
      <c r="F39" s="7">
        <v>0</v>
      </c>
      <c r="G39" s="7">
        <v>0</v>
      </c>
      <c r="H39" s="7">
        <v>1.4141859999999999</v>
      </c>
      <c r="I39" s="7">
        <v>0</v>
      </c>
      <c r="J39" s="7">
        <v>0</v>
      </c>
      <c r="K39" s="7">
        <v>0</v>
      </c>
      <c r="L39" s="7">
        <v>0</v>
      </c>
      <c r="M39" s="7">
        <v>5.5789559999999998</v>
      </c>
      <c r="N39" s="7">
        <v>0</v>
      </c>
      <c r="O39" s="7">
        <v>0</v>
      </c>
      <c r="P39" s="7">
        <v>0</v>
      </c>
      <c r="Q39" s="7">
        <v>0</v>
      </c>
      <c r="R39" s="7">
        <v>18.578948050000001</v>
      </c>
      <c r="S39" s="7">
        <v>0</v>
      </c>
      <c r="T39" s="7">
        <v>0</v>
      </c>
      <c r="U39" s="7">
        <v>0</v>
      </c>
      <c r="V39" s="7">
        <v>0</v>
      </c>
      <c r="W39" s="7">
        <v>33.565095999999997</v>
      </c>
      <c r="X39" s="7">
        <v>34.617122999999999</v>
      </c>
      <c r="Y39" s="7">
        <v>42.904345999999997</v>
      </c>
      <c r="Z39" s="7">
        <v>47.041449</v>
      </c>
      <c r="AA39" s="7">
        <v>51.554847000000002</v>
      </c>
      <c r="AB39" s="7">
        <v>57.615749999999998</v>
      </c>
      <c r="AC39" s="7">
        <v>64.684939999999997</v>
      </c>
      <c r="AD39" s="7">
        <v>67.947424999999996</v>
      </c>
      <c r="AE39" s="7">
        <v>75.169686999999996</v>
      </c>
      <c r="AF39" s="7">
        <v>77.695993999999999</v>
      </c>
      <c r="AG39" s="7">
        <v>81.463182000000003</v>
      </c>
      <c r="AH39" s="7">
        <v>112.58639700000001</v>
      </c>
      <c r="AI39" s="7">
        <v>112.7</v>
      </c>
      <c r="AJ39" s="7">
        <v>131.14608899999999</v>
      </c>
      <c r="AK39" s="7">
        <v>141.88538980000001</v>
      </c>
      <c r="AL39" s="7">
        <v>130.05554000000001</v>
      </c>
      <c r="AM39" s="7">
        <v>151.08882199999999</v>
      </c>
      <c r="AN39" s="7">
        <v>161.06204399999999</v>
      </c>
      <c r="AO39" s="7">
        <v>150.2447923</v>
      </c>
      <c r="AP39" s="7">
        <v>183.4963841</v>
      </c>
      <c r="AQ39" s="7">
        <v>173.63344499999999</v>
      </c>
      <c r="AR39" s="7">
        <v>241.5055658</v>
      </c>
      <c r="AS39" s="7">
        <v>182.61452019999999</v>
      </c>
      <c r="AT39" s="7">
        <v>166.88674609999998</v>
      </c>
      <c r="AU39" s="7">
        <v>177.58509699999999</v>
      </c>
      <c r="AV39" s="7">
        <v>187.89115862</v>
      </c>
      <c r="AW39" s="7">
        <v>176.67200319999998</v>
      </c>
      <c r="AX39" s="7">
        <v>177.56289848</v>
      </c>
      <c r="AY39" s="7">
        <v>136.15014972999998</v>
      </c>
      <c r="AZ39" s="7">
        <v>139.11965135</v>
      </c>
      <c r="BA39" s="7">
        <v>140.21538080000002</v>
      </c>
      <c r="BB39" s="7">
        <v>132.06058300000001</v>
      </c>
      <c r="BC39" s="48">
        <f t="shared" si="0"/>
        <v>-5.815908178883622E-2</v>
      </c>
    </row>
    <row r="40" spans="1:57" ht="15.75" customHeight="1">
      <c r="A40" s="8" t="s">
        <v>10</v>
      </c>
      <c r="B40" s="37" t="s">
        <v>8</v>
      </c>
      <c r="C40" s="7" t="s">
        <v>3</v>
      </c>
      <c r="D40" s="7">
        <v>0</v>
      </c>
      <c r="E40" s="7">
        <v>0</v>
      </c>
      <c r="F40" s="7">
        <v>0</v>
      </c>
      <c r="G40" s="7">
        <v>0</v>
      </c>
      <c r="H40" s="7" t="s">
        <v>3</v>
      </c>
      <c r="I40" s="7">
        <v>0</v>
      </c>
      <c r="J40" s="7">
        <v>0</v>
      </c>
      <c r="K40" s="7">
        <v>0</v>
      </c>
      <c r="L40" s="7">
        <v>0</v>
      </c>
      <c r="M40" s="7" t="s">
        <v>3</v>
      </c>
      <c r="N40" s="7">
        <v>0</v>
      </c>
      <c r="O40" s="7">
        <v>0</v>
      </c>
      <c r="P40" s="7">
        <v>0</v>
      </c>
      <c r="Q40" s="7">
        <v>0</v>
      </c>
      <c r="R40" s="7">
        <v>3.5649999999999999</v>
      </c>
      <c r="S40" s="7">
        <v>0</v>
      </c>
      <c r="T40" s="7">
        <v>0</v>
      </c>
      <c r="U40" s="7">
        <v>0</v>
      </c>
      <c r="V40" s="7">
        <v>0</v>
      </c>
      <c r="W40" s="7">
        <v>3.7280000000000002</v>
      </c>
      <c r="X40" s="7">
        <v>4.0907289999999996</v>
      </c>
      <c r="Y40" s="7">
        <v>4.3289999999999997</v>
      </c>
      <c r="Z40" s="7">
        <v>4.1260000000000003</v>
      </c>
      <c r="AA40" s="7">
        <v>5.181</v>
      </c>
      <c r="AB40" s="7">
        <v>5.2560000000000002</v>
      </c>
      <c r="AC40" s="7">
        <v>7</v>
      </c>
      <c r="AD40" s="7">
        <v>6.9059999999999997</v>
      </c>
      <c r="AE40" s="7">
        <v>7.1260000000000003</v>
      </c>
      <c r="AF40" s="7">
        <v>8</v>
      </c>
      <c r="AG40" s="7">
        <v>9</v>
      </c>
      <c r="AH40" s="7">
        <v>9</v>
      </c>
      <c r="AI40" s="7">
        <v>10.5</v>
      </c>
      <c r="AJ40" s="7">
        <v>10.25</v>
      </c>
      <c r="AK40" s="7">
        <v>9.9</v>
      </c>
      <c r="AL40" s="7">
        <v>11</v>
      </c>
      <c r="AM40" s="7">
        <v>11.5</v>
      </c>
      <c r="AN40" s="7">
        <v>11.5</v>
      </c>
      <c r="AO40" s="7">
        <v>10.5</v>
      </c>
      <c r="AP40" s="7">
        <v>11</v>
      </c>
      <c r="AQ40" s="7">
        <v>11.5</v>
      </c>
      <c r="AR40" s="7">
        <v>11.5</v>
      </c>
      <c r="AS40" s="7">
        <v>11.5</v>
      </c>
      <c r="AT40" s="7">
        <v>13.5</v>
      </c>
      <c r="AU40" s="7">
        <v>12</v>
      </c>
      <c r="AV40" s="7">
        <v>12.329000000000001</v>
      </c>
      <c r="AW40" s="7">
        <v>12.85</v>
      </c>
      <c r="AX40" s="7">
        <v>12.85</v>
      </c>
      <c r="AY40" s="7">
        <v>13.45</v>
      </c>
      <c r="AZ40" s="7">
        <v>13.4</v>
      </c>
      <c r="BA40" s="7">
        <v>12.25</v>
      </c>
      <c r="BB40" s="7">
        <v>13.25</v>
      </c>
      <c r="BC40" s="48">
        <f t="shared" si="0"/>
        <v>8.163265306122458E-2</v>
      </c>
    </row>
    <row r="41" spans="1:57" ht="30" customHeight="1">
      <c r="A41" s="3" t="s">
        <v>76</v>
      </c>
      <c r="B41" s="9" t="s">
        <v>77</v>
      </c>
      <c r="C41" s="6">
        <v>3.9563977700000001</v>
      </c>
      <c r="D41" s="6">
        <v>4.6500000000000004</v>
      </c>
      <c r="E41" s="6">
        <v>5.6580000000000004</v>
      </c>
      <c r="F41" s="6">
        <v>7.3470000000000004</v>
      </c>
      <c r="G41" s="6">
        <v>8.8665599999999998</v>
      </c>
      <c r="H41" s="6">
        <v>10.91646639</v>
      </c>
      <c r="I41" s="6">
        <v>12.282416</v>
      </c>
      <c r="J41" s="6">
        <v>14.746073000000001</v>
      </c>
      <c r="K41" s="6">
        <v>11.157145</v>
      </c>
      <c r="L41" s="6">
        <v>12.658901999999999</v>
      </c>
      <c r="M41" s="6">
        <v>14.430647519999999</v>
      </c>
      <c r="N41" s="6">
        <v>16.938822999999999</v>
      </c>
      <c r="O41" s="6">
        <v>19.177260779999997</v>
      </c>
      <c r="P41" s="6">
        <v>22.756078860000002</v>
      </c>
      <c r="Q41" s="6">
        <v>25.853903259999999</v>
      </c>
      <c r="R41" s="6">
        <v>29.616278739999998</v>
      </c>
      <c r="S41" s="6">
        <v>29.615020609999998</v>
      </c>
      <c r="T41" s="6">
        <v>31.762121</v>
      </c>
      <c r="U41" s="6">
        <v>36.830596</v>
      </c>
      <c r="V41" s="6">
        <v>42.130479000000001</v>
      </c>
      <c r="W41" s="6">
        <v>45.952168</v>
      </c>
      <c r="X41" s="6">
        <v>49.447493999999999</v>
      </c>
      <c r="Y41" s="6">
        <v>54.414898999999998</v>
      </c>
      <c r="Z41" s="6">
        <v>59.247512000000008</v>
      </c>
      <c r="AA41" s="6">
        <v>65.501486000000014</v>
      </c>
      <c r="AB41" s="6">
        <v>70.178816999999995</v>
      </c>
      <c r="AC41" s="6">
        <v>75.035473999999994</v>
      </c>
      <c r="AD41" s="6">
        <v>81.985295000000008</v>
      </c>
      <c r="AE41" s="6">
        <v>87.859617999999998</v>
      </c>
      <c r="AF41" s="6">
        <v>97.226471000000004</v>
      </c>
      <c r="AG41" s="6">
        <v>108.451672</v>
      </c>
      <c r="AH41" s="6">
        <v>139.95781700000003</v>
      </c>
      <c r="AI41" s="6">
        <v>156.29999999999998</v>
      </c>
      <c r="AJ41" s="6">
        <v>40.244400000000006</v>
      </c>
      <c r="AK41" s="6">
        <v>45.473735210000001</v>
      </c>
      <c r="AL41" s="6">
        <v>39.145544999999998</v>
      </c>
      <c r="AM41" s="6">
        <v>42.103479</v>
      </c>
      <c r="AN41" s="6">
        <v>50.109645999999998</v>
      </c>
      <c r="AO41" s="6">
        <v>58.059916349999995</v>
      </c>
      <c r="AP41" s="6">
        <v>62.647970460000003</v>
      </c>
      <c r="AQ41" s="6">
        <v>64.898314999999997</v>
      </c>
      <c r="AR41" s="6">
        <v>65.489147450000004</v>
      </c>
      <c r="AS41" s="6">
        <v>64.838050440000004</v>
      </c>
      <c r="AT41" s="6">
        <v>55.533187820000002</v>
      </c>
      <c r="AU41" s="6">
        <v>162.415561</v>
      </c>
      <c r="AV41" s="6">
        <v>131.10400841000001</v>
      </c>
      <c r="AW41" s="6">
        <v>137.54969233</v>
      </c>
      <c r="AX41" s="6">
        <v>162.47639327000002</v>
      </c>
      <c r="AY41" s="6">
        <v>176.78466249000002</v>
      </c>
      <c r="AZ41" s="6">
        <v>207.50304319</v>
      </c>
      <c r="BA41" s="6">
        <v>161.86786040999999</v>
      </c>
      <c r="BB41" s="6">
        <v>167.12932248999999</v>
      </c>
      <c r="BC41" s="47">
        <f t="shared" si="0"/>
        <v>3.2504674286007562E-2</v>
      </c>
    </row>
    <row r="42" spans="1:57" ht="15.75" customHeight="1">
      <c r="A42" s="3" t="s">
        <v>78</v>
      </c>
      <c r="B42" s="9" t="s">
        <v>79</v>
      </c>
      <c r="C42" s="7" t="s">
        <v>3</v>
      </c>
      <c r="D42" s="7" t="s">
        <v>3</v>
      </c>
      <c r="E42" s="7" t="s">
        <v>3</v>
      </c>
      <c r="F42" s="7" t="s">
        <v>3</v>
      </c>
      <c r="G42" s="7" t="s">
        <v>3</v>
      </c>
      <c r="H42" s="7" t="s">
        <v>3</v>
      </c>
      <c r="I42" s="7" t="s">
        <v>3</v>
      </c>
      <c r="J42" s="7" t="s">
        <v>3</v>
      </c>
      <c r="K42" s="7" t="s">
        <v>3</v>
      </c>
      <c r="L42" s="7" t="s">
        <v>3</v>
      </c>
      <c r="M42" s="7" t="s">
        <v>3</v>
      </c>
      <c r="N42" s="7" t="s">
        <v>3</v>
      </c>
      <c r="O42" s="7" t="s">
        <v>3</v>
      </c>
      <c r="P42" s="7" t="s">
        <v>3</v>
      </c>
      <c r="Q42" s="7" t="s">
        <v>3</v>
      </c>
      <c r="R42" s="7" t="s">
        <v>3</v>
      </c>
      <c r="S42" s="7" t="s">
        <v>3</v>
      </c>
      <c r="T42" s="7" t="s">
        <v>3</v>
      </c>
      <c r="U42" s="7" t="s">
        <v>3</v>
      </c>
      <c r="V42" s="7" t="s">
        <v>3</v>
      </c>
      <c r="W42" s="7" t="s">
        <v>3</v>
      </c>
      <c r="X42" s="7" t="s">
        <v>3</v>
      </c>
      <c r="Y42" s="7" t="s">
        <v>3</v>
      </c>
      <c r="Z42" s="7" t="s">
        <v>3</v>
      </c>
      <c r="AA42" s="7" t="s">
        <v>3</v>
      </c>
      <c r="AB42" s="7" t="s">
        <v>3</v>
      </c>
      <c r="AC42" s="7" t="s">
        <v>3</v>
      </c>
      <c r="AD42" s="7" t="s">
        <v>3</v>
      </c>
      <c r="AE42" s="7" t="s">
        <v>3</v>
      </c>
      <c r="AF42" s="7" t="s">
        <v>3</v>
      </c>
      <c r="AG42" s="7" t="s">
        <v>3</v>
      </c>
      <c r="AH42" s="7" t="s">
        <v>3</v>
      </c>
      <c r="AI42" s="7">
        <v>17.2</v>
      </c>
      <c r="AJ42" s="7" t="s">
        <v>3</v>
      </c>
      <c r="AK42" s="7" t="s">
        <v>3</v>
      </c>
      <c r="AL42" s="7" t="s">
        <v>3</v>
      </c>
      <c r="AM42" s="7" t="s">
        <v>3</v>
      </c>
      <c r="AN42" s="7" t="s">
        <v>3</v>
      </c>
      <c r="AO42" s="7" t="s">
        <v>3</v>
      </c>
      <c r="AP42" s="7" t="s">
        <v>3</v>
      </c>
      <c r="AQ42" s="7" t="s">
        <v>3</v>
      </c>
      <c r="AR42" s="7" t="s">
        <v>3</v>
      </c>
      <c r="AS42" s="7" t="s">
        <v>3</v>
      </c>
      <c r="AT42" s="7" t="s">
        <v>3</v>
      </c>
      <c r="AU42" s="7" t="s">
        <v>3</v>
      </c>
      <c r="AV42" s="7" t="s">
        <v>3</v>
      </c>
      <c r="AW42" s="7" t="s">
        <v>3</v>
      </c>
      <c r="AX42" s="7" t="s">
        <v>3</v>
      </c>
      <c r="AY42" s="7" t="s">
        <v>3</v>
      </c>
      <c r="AZ42" s="7" t="s">
        <v>3</v>
      </c>
      <c r="BA42" s="7" t="s">
        <v>3</v>
      </c>
      <c r="BB42" s="7" t="s">
        <v>3</v>
      </c>
      <c r="BC42" s="47" t="e">
        <f t="shared" si="0"/>
        <v>#VALUE!</v>
      </c>
    </row>
    <row r="43" spans="1:57" ht="15.75" customHeight="1">
      <c r="A43" s="3" t="s">
        <v>80</v>
      </c>
      <c r="B43" s="9" t="s">
        <v>81</v>
      </c>
      <c r="C43" s="7">
        <v>3.0058000000000001E-2</v>
      </c>
      <c r="D43" s="7">
        <v>0</v>
      </c>
      <c r="E43" s="7">
        <v>0</v>
      </c>
      <c r="F43" s="7">
        <v>0</v>
      </c>
      <c r="G43" s="7">
        <v>0</v>
      </c>
      <c r="H43" s="7">
        <v>0.2392</v>
      </c>
      <c r="I43" s="7">
        <v>0</v>
      </c>
      <c r="J43" s="7">
        <v>0</v>
      </c>
      <c r="K43" s="7">
        <v>0</v>
      </c>
      <c r="L43" s="7">
        <v>0</v>
      </c>
      <c r="M43" s="7">
        <v>0.25003999999999998</v>
      </c>
      <c r="N43" s="7">
        <v>0</v>
      </c>
      <c r="O43" s="7">
        <v>0</v>
      </c>
      <c r="P43" s="7">
        <v>0</v>
      </c>
      <c r="Q43" s="7">
        <v>0</v>
      </c>
      <c r="R43" s="7">
        <v>0.93046762000000005</v>
      </c>
      <c r="S43" s="7">
        <v>0</v>
      </c>
      <c r="T43" s="7">
        <v>0</v>
      </c>
      <c r="U43" s="7">
        <v>0</v>
      </c>
      <c r="V43" s="7">
        <v>0</v>
      </c>
      <c r="W43" s="7">
        <v>0.82098700000000002</v>
      </c>
      <c r="X43" s="7">
        <v>0.76007599999999997</v>
      </c>
      <c r="Y43" s="7">
        <v>0.54633900000000002</v>
      </c>
      <c r="Z43" s="7">
        <v>0.45363399999999998</v>
      </c>
      <c r="AA43" s="7">
        <v>0.41129300000000002</v>
      </c>
      <c r="AB43" s="7">
        <v>0.42210199999999998</v>
      </c>
      <c r="AC43" s="7">
        <v>0.32938299999999998</v>
      </c>
      <c r="AD43" s="7">
        <v>0.326652</v>
      </c>
      <c r="AE43" s="7">
        <v>0.34387299999999998</v>
      </c>
      <c r="AF43" s="7">
        <v>0.42453099999999999</v>
      </c>
      <c r="AG43" s="7">
        <v>0.43333300000000002</v>
      </c>
      <c r="AH43" s="7">
        <v>0.97036299999999998</v>
      </c>
      <c r="AI43" s="7">
        <v>0.9</v>
      </c>
      <c r="AJ43" s="7">
        <v>0.99246000000000001</v>
      </c>
      <c r="AK43" s="7">
        <v>5.9642021999999999</v>
      </c>
      <c r="AL43" s="7">
        <v>0.555948</v>
      </c>
      <c r="AM43" s="7">
        <v>0.10327699999999999</v>
      </c>
      <c r="AN43" s="7">
        <v>6.1440000000000002E-2</v>
      </c>
      <c r="AO43" s="7">
        <v>5.4302049999999998E-2</v>
      </c>
      <c r="AP43" s="7">
        <v>5.1584650000000003E-2</v>
      </c>
      <c r="AQ43" s="7">
        <v>3.4271000000000003E-2</v>
      </c>
      <c r="AR43" s="7">
        <v>1.06341E-2</v>
      </c>
      <c r="AS43" s="7">
        <v>9.5954000000000005E-3</v>
      </c>
      <c r="AT43" s="7">
        <v>1.06696E-2</v>
      </c>
      <c r="AU43" s="7">
        <v>2.3744000000000001E-2</v>
      </c>
      <c r="AV43" s="7">
        <v>1.39341E-2</v>
      </c>
      <c r="AW43" s="7">
        <v>9.492200000000001E-3</v>
      </c>
      <c r="AX43" s="7">
        <v>1.2470000000000001E-3</v>
      </c>
      <c r="AY43" s="7">
        <v>0</v>
      </c>
      <c r="AZ43" s="7">
        <v>0</v>
      </c>
      <c r="BA43" s="7">
        <v>0</v>
      </c>
      <c r="BB43" s="7" t="s">
        <v>3</v>
      </c>
      <c r="BC43" s="47" t="e">
        <f t="shared" si="0"/>
        <v>#VALUE!</v>
      </c>
    </row>
    <row r="44" spans="1:57" ht="15.75" customHeight="1">
      <c r="A44" s="3" t="s">
        <v>82</v>
      </c>
      <c r="B44" s="9" t="s">
        <v>83</v>
      </c>
      <c r="C44" s="7" t="s">
        <v>3</v>
      </c>
      <c r="D44" s="7">
        <v>0</v>
      </c>
      <c r="E44" s="7">
        <v>0</v>
      </c>
      <c r="F44" s="7">
        <v>0</v>
      </c>
      <c r="G44" s="7">
        <v>0</v>
      </c>
      <c r="H44" s="7" t="s">
        <v>147</v>
      </c>
      <c r="I44" s="7">
        <v>0</v>
      </c>
      <c r="J44" s="7">
        <v>0</v>
      </c>
      <c r="K44" s="7">
        <v>0</v>
      </c>
      <c r="L44" s="7">
        <v>0</v>
      </c>
      <c r="M44" s="7" t="s">
        <v>147</v>
      </c>
      <c r="N44" s="7">
        <v>0</v>
      </c>
      <c r="O44" s="7">
        <v>0</v>
      </c>
      <c r="P44" s="7">
        <v>0</v>
      </c>
      <c r="Q44" s="7">
        <v>0</v>
      </c>
      <c r="R44" s="7" t="s">
        <v>147</v>
      </c>
      <c r="S44" s="7">
        <v>0</v>
      </c>
      <c r="T44" s="7">
        <v>0</v>
      </c>
      <c r="U44" s="7">
        <v>0</v>
      </c>
      <c r="V44" s="7">
        <v>0</v>
      </c>
      <c r="W44" s="7">
        <v>7.7863429999999996</v>
      </c>
      <c r="X44" s="7">
        <v>8.2174689999999995</v>
      </c>
      <c r="Y44" s="7">
        <v>8.3540930000000007</v>
      </c>
      <c r="Z44" s="7">
        <v>8.8467120000000001</v>
      </c>
      <c r="AA44" s="7">
        <v>11.659247000000001</v>
      </c>
      <c r="AB44" s="7">
        <v>13.631869</v>
      </c>
      <c r="AC44" s="7">
        <v>14.958601</v>
      </c>
      <c r="AD44" s="7">
        <v>16.722494000000001</v>
      </c>
      <c r="AE44" s="7">
        <v>16.990169999999999</v>
      </c>
      <c r="AF44" s="7">
        <v>18.510119</v>
      </c>
      <c r="AG44" s="7">
        <v>19.853003000000001</v>
      </c>
      <c r="AH44" s="7">
        <v>21.344989000000002</v>
      </c>
      <c r="AI44" s="7">
        <v>25</v>
      </c>
      <c r="AJ44" s="7">
        <v>38.572718000000002</v>
      </c>
      <c r="AK44" s="7">
        <v>38.906272250000001</v>
      </c>
      <c r="AL44" s="7">
        <v>37.869264999999999</v>
      </c>
      <c r="AM44" s="7">
        <v>41.111246999999999</v>
      </c>
      <c r="AN44" s="7">
        <v>48.663761000000001</v>
      </c>
      <c r="AO44" s="7">
        <v>56.153795299999999</v>
      </c>
      <c r="AP44" s="7">
        <v>60.525642439999999</v>
      </c>
      <c r="AQ44" s="7">
        <v>62.596361999999999</v>
      </c>
      <c r="AR44" s="7">
        <v>62.972072099999998</v>
      </c>
      <c r="AS44" s="7">
        <v>62.067163489999999</v>
      </c>
      <c r="AT44" s="7">
        <v>47.573790369999998</v>
      </c>
      <c r="AU44" s="7">
        <v>150.41315399999999</v>
      </c>
      <c r="AV44" s="7">
        <v>116.71580581000001</v>
      </c>
      <c r="AW44" s="7">
        <v>123.55335056999999</v>
      </c>
      <c r="AX44" s="7">
        <v>143.32947919999998</v>
      </c>
      <c r="AY44" s="7">
        <v>154.85074392999999</v>
      </c>
      <c r="AZ44" s="7">
        <v>185.22539416999999</v>
      </c>
      <c r="BA44" s="7">
        <v>139.96837416</v>
      </c>
      <c r="BB44" s="7">
        <v>145.88961380000001</v>
      </c>
      <c r="BC44" s="47">
        <f t="shared" si="0"/>
        <v>4.2304125310703045E-2</v>
      </c>
    </row>
    <row r="45" spans="1:57" ht="15.75" customHeight="1">
      <c r="A45" s="8" t="s">
        <v>134</v>
      </c>
      <c r="B45" s="10" t="s">
        <v>135</v>
      </c>
      <c r="C45" s="7">
        <v>0.25438899999999998</v>
      </c>
      <c r="D45" s="7">
        <v>0</v>
      </c>
      <c r="E45" s="7">
        <v>0</v>
      </c>
      <c r="F45" s="7">
        <v>0</v>
      </c>
      <c r="G45" s="7">
        <v>0</v>
      </c>
      <c r="H45" s="7">
        <v>2.65711495</v>
      </c>
      <c r="I45" s="7">
        <v>0</v>
      </c>
      <c r="J45" s="7">
        <v>0</v>
      </c>
      <c r="K45" s="7">
        <v>0</v>
      </c>
      <c r="L45" s="7">
        <v>0</v>
      </c>
      <c r="M45" s="7">
        <v>9.5359999999999993E-3</v>
      </c>
      <c r="N45" s="7">
        <v>0</v>
      </c>
      <c r="O45" s="7">
        <v>0</v>
      </c>
      <c r="P45" s="7">
        <v>0</v>
      </c>
      <c r="Q45" s="7">
        <v>0</v>
      </c>
      <c r="R45" s="7">
        <v>2.5985999999999999E-2</v>
      </c>
      <c r="S45" s="7">
        <v>0</v>
      </c>
      <c r="T45" s="7">
        <v>0</v>
      </c>
      <c r="U45" s="7">
        <v>0</v>
      </c>
      <c r="V45" s="7">
        <v>0</v>
      </c>
      <c r="W45" s="7">
        <v>0.131743</v>
      </c>
      <c r="X45" s="7">
        <v>0.15517500000000001</v>
      </c>
      <c r="Y45" s="7">
        <v>0.19498299999999999</v>
      </c>
      <c r="Z45" s="7">
        <v>0.20826600000000001</v>
      </c>
      <c r="AA45" s="7">
        <v>0.17993799999999999</v>
      </c>
      <c r="AB45" s="7">
        <v>0.21380299999999999</v>
      </c>
      <c r="AC45" s="7">
        <v>0.24353900000000001</v>
      </c>
      <c r="AD45" s="7">
        <v>0.31863799999999998</v>
      </c>
      <c r="AE45" s="7">
        <v>0.34636899999999998</v>
      </c>
      <c r="AF45" s="7">
        <v>0.37611800000000001</v>
      </c>
      <c r="AG45" s="7">
        <v>0.41402800000000001</v>
      </c>
      <c r="AH45" s="7">
        <v>0.49065300000000001</v>
      </c>
      <c r="AI45" s="7">
        <v>0.5</v>
      </c>
      <c r="AJ45" s="7">
        <v>0.67922199999999999</v>
      </c>
      <c r="AK45" s="7">
        <v>0.60326075999999995</v>
      </c>
      <c r="AL45" s="7">
        <v>0.72033199999999997</v>
      </c>
      <c r="AM45" s="7">
        <v>0.88895500000000005</v>
      </c>
      <c r="AN45" s="7">
        <v>1.3844449999999999</v>
      </c>
      <c r="AO45" s="7">
        <v>1.8518190000000001</v>
      </c>
      <c r="AP45" s="7">
        <v>2.0707433700000002</v>
      </c>
      <c r="AQ45" s="7">
        <v>2.2676820000000002</v>
      </c>
      <c r="AR45" s="7">
        <v>2.50644125</v>
      </c>
      <c r="AS45" s="7">
        <v>2.7612915499999997</v>
      </c>
      <c r="AT45" s="7">
        <v>7.94872785</v>
      </c>
      <c r="AU45" s="7">
        <v>11.978662999999999</v>
      </c>
      <c r="AV45" s="7">
        <v>14.374268499999999</v>
      </c>
      <c r="AW45" s="7">
        <v>13.986849560000001</v>
      </c>
      <c r="AX45" s="7">
        <v>19.145667070000002</v>
      </c>
      <c r="AY45" s="7">
        <v>21.933918559999999</v>
      </c>
      <c r="AZ45" s="7">
        <v>22.277649019999998</v>
      </c>
      <c r="BA45" s="7">
        <v>21.899486249999999</v>
      </c>
      <c r="BB45" s="7">
        <v>21.239708690000001</v>
      </c>
      <c r="BC45" s="47">
        <f t="shared" si="0"/>
        <v>-3.0127535982721887E-2</v>
      </c>
    </row>
    <row r="46" spans="1:57" ht="30" customHeight="1">
      <c r="A46" s="3" t="s">
        <v>84</v>
      </c>
      <c r="B46" s="9" t="s">
        <v>85</v>
      </c>
      <c r="C46" s="6">
        <v>0.24890175</v>
      </c>
      <c r="D46" s="6">
        <v>0.84</v>
      </c>
      <c r="E46" s="6">
        <v>0.91</v>
      </c>
      <c r="F46" s="6">
        <v>1.1850000000000001</v>
      </c>
      <c r="G46" s="6">
        <v>1.4164620000000001</v>
      </c>
      <c r="H46" s="6">
        <v>2.47369605</v>
      </c>
      <c r="I46" s="6">
        <v>2.6889080000000001</v>
      </c>
      <c r="J46" s="6">
        <v>2.9047779999999999</v>
      </c>
      <c r="K46" s="6">
        <v>3.589051</v>
      </c>
      <c r="L46" s="6">
        <v>5.4390799999999997</v>
      </c>
      <c r="M46" s="6">
        <v>4.2049508999999992</v>
      </c>
      <c r="N46" s="6">
        <v>4.6896870000000002</v>
      </c>
      <c r="O46" s="6">
        <v>5.6675350500000006</v>
      </c>
      <c r="P46" s="6">
        <v>6.93504275</v>
      </c>
      <c r="Q46" s="6">
        <v>9.0240790000000004</v>
      </c>
      <c r="R46" s="6">
        <v>11.33397695</v>
      </c>
      <c r="S46" s="6">
        <v>12.832568600000002</v>
      </c>
      <c r="T46" s="6">
        <v>13.521512</v>
      </c>
      <c r="U46" s="6">
        <v>13.409331</v>
      </c>
      <c r="V46" s="6">
        <v>12.918573</v>
      </c>
      <c r="W46" s="6">
        <v>13.452846999999998</v>
      </c>
      <c r="X46" s="6">
        <v>18.112679</v>
      </c>
      <c r="Y46" s="6">
        <v>16.262280999999998</v>
      </c>
      <c r="Z46" s="6">
        <v>17.682324000000001</v>
      </c>
      <c r="AA46" s="6">
        <v>16.398872000000001</v>
      </c>
      <c r="AB46" s="6">
        <v>16.801300999999999</v>
      </c>
      <c r="AC46" s="6">
        <v>16.568819000000001</v>
      </c>
      <c r="AD46" s="6">
        <v>19.378633000000001</v>
      </c>
      <c r="AE46" s="6">
        <v>15.882954</v>
      </c>
      <c r="AF46" s="6">
        <v>18.598639000000002</v>
      </c>
      <c r="AG46" s="6">
        <v>18.881667</v>
      </c>
      <c r="AH46" s="6">
        <v>21.917152999999999</v>
      </c>
      <c r="AI46" s="6">
        <v>28.299999999999997</v>
      </c>
      <c r="AJ46" s="6">
        <v>143.93692899999999</v>
      </c>
      <c r="AK46" s="6">
        <v>139.22306409999999</v>
      </c>
      <c r="AL46" s="6">
        <v>160.60588899999999</v>
      </c>
      <c r="AM46" s="6">
        <v>186.475718</v>
      </c>
      <c r="AN46" s="6">
        <v>117.36423935000001</v>
      </c>
      <c r="AO46" s="6">
        <v>166.58961686000001</v>
      </c>
      <c r="AP46" s="6">
        <v>173.18430803000001</v>
      </c>
      <c r="AQ46" s="6">
        <v>169.264284</v>
      </c>
      <c r="AR46" s="6">
        <v>191.11818530000002</v>
      </c>
      <c r="AS46" s="6">
        <v>207.41844183000001</v>
      </c>
      <c r="AT46" s="6">
        <v>237.08579355000001</v>
      </c>
      <c r="AU46" s="6">
        <v>246.49424200000001</v>
      </c>
      <c r="AV46" s="6">
        <v>250.11936356999999</v>
      </c>
      <c r="AW46" s="6">
        <v>263.46547821000001</v>
      </c>
      <c r="AX46" s="6">
        <v>293.25425851</v>
      </c>
      <c r="AY46" s="6">
        <v>360.73754010000005</v>
      </c>
      <c r="AZ46" s="6">
        <v>366.88100042000002</v>
      </c>
      <c r="BA46" s="6">
        <v>447.03022183999997</v>
      </c>
      <c r="BB46" s="6">
        <v>461.97398485999997</v>
      </c>
      <c r="BC46" s="47">
        <f t="shared" si="0"/>
        <v>3.3428977035357299E-2</v>
      </c>
    </row>
    <row r="47" spans="1:57" ht="15.75" customHeight="1">
      <c r="A47" s="3" t="s">
        <v>86</v>
      </c>
      <c r="B47" s="38" t="s">
        <v>87</v>
      </c>
      <c r="C47" s="7" t="s">
        <v>3</v>
      </c>
      <c r="D47" s="7">
        <v>0</v>
      </c>
      <c r="E47" s="7">
        <v>0</v>
      </c>
      <c r="F47" s="7">
        <v>0</v>
      </c>
      <c r="G47" s="7">
        <v>0</v>
      </c>
      <c r="H47" s="7">
        <v>0.93491100000000005</v>
      </c>
      <c r="I47" s="7">
        <v>0</v>
      </c>
      <c r="J47" s="7">
        <v>0</v>
      </c>
      <c r="K47" s="7">
        <v>0</v>
      </c>
      <c r="L47" s="7">
        <v>0</v>
      </c>
      <c r="M47" s="7">
        <v>1.504729</v>
      </c>
      <c r="N47" s="7">
        <v>0</v>
      </c>
      <c r="O47" s="7">
        <v>0</v>
      </c>
      <c r="P47" s="7">
        <v>0</v>
      </c>
      <c r="Q47" s="7">
        <v>0</v>
      </c>
      <c r="R47" s="7">
        <v>2.90215815</v>
      </c>
      <c r="S47" s="7">
        <v>0</v>
      </c>
      <c r="T47" s="7">
        <v>0</v>
      </c>
      <c r="U47" s="7">
        <v>0</v>
      </c>
      <c r="V47" s="7">
        <v>0</v>
      </c>
      <c r="W47" s="7">
        <v>5.9535390000000001</v>
      </c>
      <c r="X47" s="7">
        <v>5.8403689999999999</v>
      </c>
      <c r="Y47" s="7">
        <v>6.1821549999999998</v>
      </c>
      <c r="Z47" s="7">
        <v>6.0008049999999997</v>
      </c>
      <c r="AA47" s="7">
        <v>5.8271800000000002</v>
      </c>
      <c r="AB47" s="7">
        <v>5.7268059999999998</v>
      </c>
      <c r="AC47" s="7">
        <v>5.2244169999999999</v>
      </c>
      <c r="AD47" s="7">
        <v>5.3633300000000004</v>
      </c>
      <c r="AE47" s="7">
        <v>5.2059709999999999</v>
      </c>
      <c r="AF47" s="7">
        <v>5.075037</v>
      </c>
      <c r="AG47" s="7">
        <v>4.5651679999999999</v>
      </c>
      <c r="AH47" s="7">
        <v>4.1781499999999996</v>
      </c>
      <c r="AI47" s="7">
        <v>9.1</v>
      </c>
      <c r="AJ47" s="7">
        <v>6.9699540000000004</v>
      </c>
      <c r="AK47" s="7">
        <v>6.7929039500000004</v>
      </c>
      <c r="AL47" s="7">
        <v>6.3300419999999997</v>
      </c>
      <c r="AM47" s="7">
        <v>5.6833989999999996</v>
      </c>
      <c r="AN47" s="7">
        <v>5.4262920000000001</v>
      </c>
      <c r="AO47" s="7">
        <v>8.0796212799999996</v>
      </c>
      <c r="AP47" s="7">
        <v>6.7191565400000002</v>
      </c>
      <c r="AQ47" s="7">
        <v>5.589264</v>
      </c>
      <c r="AR47" s="7">
        <v>6.2909907900000004</v>
      </c>
      <c r="AS47" s="7">
        <v>5.8137653299999998</v>
      </c>
      <c r="AT47" s="7">
        <v>5.8833839599999997</v>
      </c>
      <c r="AU47" s="7">
        <v>5.8900880000000004</v>
      </c>
      <c r="AV47" s="7">
        <v>7.1775089999999997</v>
      </c>
      <c r="AW47" s="7">
        <v>7.060327</v>
      </c>
      <c r="AX47" s="7">
        <v>6.7592350000000003</v>
      </c>
      <c r="AY47" s="7">
        <v>6.7875490000000003</v>
      </c>
      <c r="AZ47" s="7">
        <v>6.64551625</v>
      </c>
      <c r="BA47" s="7">
        <v>6.5064200999999997</v>
      </c>
      <c r="BB47" s="7">
        <v>6.3419531500000002</v>
      </c>
      <c r="BC47" s="47">
        <f t="shared" si="0"/>
        <v>-2.5277640772073617E-2</v>
      </c>
    </row>
    <row r="48" spans="1:57" ht="15.75" customHeight="1">
      <c r="A48" s="3" t="s">
        <v>88</v>
      </c>
      <c r="B48" s="38" t="s">
        <v>89</v>
      </c>
      <c r="C48" s="7">
        <v>0.24890175</v>
      </c>
      <c r="D48" s="7">
        <v>0</v>
      </c>
      <c r="E48" s="7">
        <v>0</v>
      </c>
      <c r="F48" s="7">
        <v>0</v>
      </c>
      <c r="G48" s="7">
        <v>0</v>
      </c>
      <c r="H48" s="7">
        <v>1.5387849999999998</v>
      </c>
      <c r="I48" s="7">
        <v>0</v>
      </c>
      <c r="J48" s="7">
        <v>0</v>
      </c>
      <c r="K48" s="7">
        <v>0</v>
      </c>
      <c r="L48" s="7">
        <v>0</v>
      </c>
      <c r="M48" s="7">
        <v>2.7002220000000001</v>
      </c>
      <c r="N48" s="7">
        <v>0</v>
      </c>
      <c r="O48" s="7">
        <v>0</v>
      </c>
      <c r="P48" s="7">
        <v>0</v>
      </c>
      <c r="Q48" s="7">
        <v>0</v>
      </c>
      <c r="R48" s="7">
        <v>8.4698942499999994</v>
      </c>
      <c r="S48" s="7">
        <v>0</v>
      </c>
      <c r="T48" s="7">
        <v>0</v>
      </c>
      <c r="U48" s="7">
        <v>0</v>
      </c>
      <c r="V48" s="7">
        <v>0</v>
      </c>
      <c r="W48" s="7">
        <v>7.545299</v>
      </c>
      <c r="X48" s="7">
        <v>12.377564</v>
      </c>
      <c r="Y48" s="7">
        <v>10.319568</v>
      </c>
      <c r="Z48" s="7">
        <v>11.735433</v>
      </c>
      <c r="AA48" s="7">
        <v>10.611138</v>
      </c>
      <c r="AB48" s="7">
        <v>11.165998999999999</v>
      </c>
      <c r="AC48" s="7">
        <v>11.374138</v>
      </c>
      <c r="AD48" s="7">
        <v>14.077358</v>
      </c>
      <c r="AE48" s="7">
        <v>10.766482999999999</v>
      </c>
      <c r="AF48" s="7">
        <v>13.618187000000001</v>
      </c>
      <c r="AG48" s="7">
        <v>14.413043999999999</v>
      </c>
      <c r="AH48" s="7">
        <v>17.853424</v>
      </c>
      <c r="AI48" s="7">
        <v>19.3</v>
      </c>
      <c r="AJ48" s="7">
        <v>16.514049</v>
      </c>
      <c r="AK48" s="7">
        <v>17.874011849999999</v>
      </c>
      <c r="AL48" s="7">
        <v>16.857332</v>
      </c>
      <c r="AM48" s="7">
        <v>16.956944</v>
      </c>
      <c r="AN48" s="7">
        <v>17.266707</v>
      </c>
      <c r="AO48" s="7">
        <v>17.46704605</v>
      </c>
      <c r="AP48" s="7">
        <v>15.64073351</v>
      </c>
      <c r="AQ48" s="7">
        <v>18.375510999999999</v>
      </c>
      <c r="AR48" s="7">
        <v>16.50460605</v>
      </c>
      <c r="AS48" s="7">
        <v>18.16246701</v>
      </c>
      <c r="AT48" s="7">
        <v>29.460011999999999</v>
      </c>
      <c r="AU48" s="7">
        <v>14.13012</v>
      </c>
      <c r="AV48" s="7">
        <v>23.999534149999999</v>
      </c>
      <c r="AW48" s="7">
        <v>24.908771179999999</v>
      </c>
      <c r="AX48" s="7">
        <v>28.43968503</v>
      </c>
      <c r="AY48" s="7">
        <v>33.784530220000001</v>
      </c>
      <c r="AZ48" s="7">
        <v>36.364310740000001</v>
      </c>
      <c r="BA48" s="7">
        <v>32.968555590000001</v>
      </c>
      <c r="BB48" s="7">
        <v>35.204330119999995</v>
      </c>
      <c r="BC48" s="47">
        <f t="shared" si="0"/>
        <v>6.7815361940762431E-2</v>
      </c>
    </row>
    <row r="49" spans="1:55" ht="15.75" customHeight="1">
      <c r="A49" s="3" t="s">
        <v>76</v>
      </c>
      <c r="B49" s="38" t="s">
        <v>90</v>
      </c>
      <c r="C49" s="7" t="s">
        <v>3</v>
      </c>
      <c r="D49" s="7" t="s">
        <v>3</v>
      </c>
      <c r="E49" s="7" t="s">
        <v>3</v>
      </c>
      <c r="F49" s="7" t="s">
        <v>3</v>
      </c>
      <c r="G49" s="7" t="s">
        <v>3</v>
      </c>
      <c r="H49" s="7" t="s">
        <v>3</v>
      </c>
      <c r="I49" s="7" t="s">
        <v>3</v>
      </c>
      <c r="J49" s="7" t="s">
        <v>3</v>
      </c>
      <c r="K49" s="7" t="s">
        <v>3</v>
      </c>
      <c r="L49" s="7" t="s">
        <v>3</v>
      </c>
      <c r="M49" s="7" t="s">
        <v>3</v>
      </c>
      <c r="N49" s="7" t="s">
        <v>3</v>
      </c>
      <c r="O49" s="7" t="s">
        <v>3</v>
      </c>
      <c r="P49" s="7" t="s">
        <v>3</v>
      </c>
      <c r="Q49" s="7" t="s">
        <v>3</v>
      </c>
      <c r="R49" s="7" t="s">
        <v>3</v>
      </c>
      <c r="S49" s="7" t="s">
        <v>3</v>
      </c>
      <c r="T49" s="7" t="s">
        <v>3</v>
      </c>
      <c r="U49" s="7" t="s">
        <v>3</v>
      </c>
      <c r="V49" s="7" t="s">
        <v>3</v>
      </c>
      <c r="W49" s="7" t="s">
        <v>3</v>
      </c>
      <c r="X49" s="7" t="s">
        <v>3</v>
      </c>
      <c r="Y49" s="7" t="s">
        <v>3</v>
      </c>
      <c r="Z49" s="7" t="s">
        <v>3</v>
      </c>
      <c r="AA49" s="7" t="s">
        <v>3</v>
      </c>
      <c r="AB49" s="7" t="s">
        <v>3</v>
      </c>
      <c r="AC49" s="7" t="s">
        <v>3</v>
      </c>
      <c r="AD49" s="7" t="s">
        <v>3</v>
      </c>
      <c r="AE49" s="7" t="s">
        <v>3</v>
      </c>
      <c r="AF49" s="7" t="s">
        <v>3</v>
      </c>
      <c r="AG49" s="7" t="s">
        <v>3</v>
      </c>
      <c r="AH49" s="7" t="s">
        <v>3</v>
      </c>
      <c r="AI49" s="7" t="s">
        <v>3</v>
      </c>
      <c r="AJ49" s="7" t="s">
        <v>3</v>
      </c>
      <c r="AK49" s="7" t="s">
        <v>3</v>
      </c>
      <c r="AL49" s="7" t="s">
        <v>3</v>
      </c>
      <c r="AM49" s="7" t="s">
        <v>3</v>
      </c>
      <c r="AN49" s="7">
        <v>4.3034315000000003</v>
      </c>
      <c r="AO49" s="7">
        <v>1.568835</v>
      </c>
      <c r="AP49" s="7">
        <v>1.0738650000000001</v>
      </c>
      <c r="AQ49" s="7">
        <v>1.3095650000000001</v>
      </c>
      <c r="AR49" s="7">
        <v>1.5924050000000001</v>
      </c>
      <c r="AS49" s="7">
        <v>1.5924050000000001</v>
      </c>
      <c r="AT49" s="7">
        <v>1.5924050000000001</v>
      </c>
      <c r="AU49" s="7">
        <v>1.5924050000000001</v>
      </c>
      <c r="AV49" s="7">
        <v>217.63825502</v>
      </c>
      <c r="AW49" s="7">
        <v>1.865405</v>
      </c>
      <c r="AX49" s="7">
        <v>1.865405</v>
      </c>
      <c r="AY49" s="7">
        <v>1.865405</v>
      </c>
      <c r="AZ49" s="7">
        <v>1.865405</v>
      </c>
      <c r="BA49" s="7">
        <v>1.865405</v>
      </c>
      <c r="BB49" s="7">
        <v>2.4023099999999999</v>
      </c>
      <c r="BC49" s="47">
        <f t="shared" si="0"/>
        <v>0.28782221555104659</v>
      </c>
    </row>
    <row r="50" spans="1:55" ht="15.75" customHeight="1">
      <c r="A50" s="23" t="s">
        <v>91</v>
      </c>
      <c r="B50" s="38" t="s">
        <v>92</v>
      </c>
      <c r="C50" s="7" t="s">
        <v>3</v>
      </c>
      <c r="D50" s="7" t="s">
        <v>3</v>
      </c>
      <c r="E50" s="7" t="s">
        <v>3</v>
      </c>
      <c r="F50" s="7" t="s">
        <v>3</v>
      </c>
      <c r="G50" s="7" t="s">
        <v>3</v>
      </c>
      <c r="H50" s="7" t="s">
        <v>3</v>
      </c>
      <c r="I50" s="7" t="s">
        <v>3</v>
      </c>
      <c r="J50" s="7" t="s">
        <v>3</v>
      </c>
      <c r="K50" s="7" t="s">
        <v>3</v>
      </c>
      <c r="L50" s="7" t="s">
        <v>3</v>
      </c>
      <c r="M50" s="7" t="s">
        <v>3</v>
      </c>
      <c r="N50" s="7" t="s">
        <v>3</v>
      </c>
      <c r="O50" s="7" t="s">
        <v>3</v>
      </c>
      <c r="P50" s="7" t="s">
        <v>3</v>
      </c>
      <c r="Q50" s="7" t="s">
        <v>3</v>
      </c>
      <c r="R50" s="7" t="s">
        <v>3</v>
      </c>
      <c r="S50" s="7" t="s">
        <v>3</v>
      </c>
      <c r="T50" s="7" t="s">
        <v>3</v>
      </c>
      <c r="U50" s="7" t="s">
        <v>3</v>
      </c>
      <c r="V50" s="7" t="s">
        <v>3</v>
      </c>
      <c r="W50" s="7" t="s">
        <v>3</v>
      </c>
      <c r="X50" s="7" t="s">
        <v>3</v>
      </c>
      <c r="Y50" s="7" t="s">
        <v>3</v>
      </c>
      <c r="Z50" s="7" t="s">
        <v>3</v>
      </c>
      <c r="AA50" s="7" t="s">
        <v>3</v>
      </c>
      <c r="AB50" s="7" t="s">
        <v>3</v>
      </c>
      <c r="AC50" s="7" t="s">
        <v>3</v>
      </c>
      <c r="AD50" s="7" t="s">
        <v>3</v>
      </c>
      <c r="AE50" s="7" t="s">
        <v>3</v>
      </c>
      <c r="AF50" s="7" t="s">
        <v>3</v>
      </c>
      <c r="AG50" s="7" t="s">
        <v>3</v>
      </c>
      <c r="AH50" s="7" t="s">
        <v>3</v>
      </c>
      <c r="AI50" s="7" t="s">
        <v>3</v>
      </c>
      <c r="AJ50" s="7">
        <v>120.56853099999999</v>
      </c>
      <c r="AK50" s="7">
        <v>114.6263084</v>
      </c>
      <c r="AL50" s="7">
        <v>137.51566700000001</v>
      </c>
      <c r="AM50" s="7">
        <v>163.91150500000001</v>
      </c>
      <c r="AN50" s="7">
        <v>142.21341100000001</v>
      </c>
      <c r="AO50" s="7">
        <v>139.71796538000001</v>
      </c>
      <c r="AP50" s="7">
        <v>149.76404488</v>
      </c>
      <c r="AQ50" s="7">
        <v>144.00126700000001</v>
      </c>
      <c r="AR50" s="7">
        <v>166.95467300999999</v>
      </c>
      <c r="AS50" s="7">
        <v>182.15132474000001</v>
      </c>
      <c r="AT50" s="7">
        <v>200.45377278999999</v>
      </c>
      <c r="AU50" s="7">
        <v>225.187116</v>
      </c>
      <c r="AV50" s="7">
        <v>1.5924050000000001</v>
      </c>
      <c r="AW50" s="7">
        <v>229.91381502999999</v>
      </c>
      <c r="AX50" s="7">
        <v>256.43446757999999</v>
      </c>
      <c r="AY50" s="7">
        <v>318.57497868000002</v>
      </c>
      <c r="AZ50" s="7">
        <v>322.23627552999994</v>
      </c>
      <c r="BA50" s="7">
        <v>406.00396975000001</v>
      </c>
      <c r="BB50" s="7">
        <v>414.31660055999998</v>
      </c>
      <c r="BC50" s="47">
        <f t="shared" si="0"/>
        <v>2.0474259931789751E-2</v>
      </c>
    </row>
    <row r="51" spans="1:55" s="23" customFormat="1" ht="15.75" customHeight="1">
      <c r="A51" s="36" t="s">
        <v>109</v>
      </c>
      <c r="B51" s="10" t="s">
        <v>15</v>
      </c>
      <c r="C51" s="7">
        <v>0.24890175</v>
      </c>
      <c r="D51" s="7">
        <v>0.84</v>
      </c>
      <c r="E51" s="7">
        <v>0.91</v>
      </c>
      <c r="F51" s="7">
        <v>1.1850000000000001</v>
      </c>
      <c r="G51" s="7">
        <v>1.4164620000000001</v>
      </c>
      <c r="H51" s="7">
        <v>2.47369605</v>
      </c>
      <c r="I51" s="7">
        <v>2.6889080000000001</v>
      </c>
      <c r="J51" s="7">
        <v>2.9047779999999999</v>
      </c>
      <c r="K51" s="7">
        <v>3.589051</v>
      </c>
      <c r="L51" s="7">
        <v>5.4390799999999997</v>
      </c>
      <c r="M51" s="7">
        <v>4.2049508999999992</v>
      </c>
      <c r="N51" s="7">
        <v>4.6896870000000002</v>
      </c>
      <c r="O51" s="7">
        <v>5.6675350500000006</v>
      </c>
      <c r="P51" s="7">
        <v>6.93504275</v>
      </c>
      <c r="Q51" s="7">
        <v>9.0240790000000004</v>
      </c>
      <c r="R51" s="7">
        <v>11.33397695</v>
      </c>
      <c r="S51" s="7">
        <v>12.832568600000002</v>
      </c>
      <c r="T51" s="7">
        <v>13.521512</v>
      </c>
      <c r="U51" s="7">
        <v>13.409331</v>
      </c>
      <c r="V51" s="7">
        <v>12.918573</v>
      </c>
      <c r="W51" s="7">
        <v>13.452846999999998</v>
      </c>
      <c r="X51" s="7">
        <v>18.112679</v>
      </c>
      <c r="Y51" s="7">
        <v>16.262280999999998</v>
      </c>
      <c r="Z51" s="7">
        <v>17.682324000000001</v>
      </c>
      <c r="AA51" s="7">
        <v>16.398872000000001</v>
      </c>
      <c r="AB51" s="7">
        <v>16.801300999999999</v>
      </c>
      <c r="AC51" s="7">
        <v>16.568819000000001</v>
      </c>
      <c r="AD51" s="7">
        <v>19.378633000000001</v>
      </c>
      <c r="AE51" s="7">
        <v>15.882954</v>
      </c>
      <c r="AF51" s="7">
        <v>18.598639000000002</v>
      </c>
      <c r="AG51" s="7">
        <v>18.881667</v>
      </c>
      <c r="AH51" s="7">
        <v>21.917152999999999</v>
      </c>
      <c r="AI51" s="7">
        <v>28.299999999999997</v>
      </c>
      <c r="AJ51" s="7">
        <v>143.93692899999999</v>
      </c>
      <c r="AK51" s="7">
        <v>139.22306409999999</v>
      </c>
      <c r="AL51" s="7">
        <v>160.60588899999999</v>
      </c>
      <c r="AM51" s="7">
        <v>186.475718</v>
      </c>
      <c r="AN51" s="7">
        <v>117.36423935000001</v>
      </c>
      <c r="AO51" s="7">
        <v>166.58961686000001</v>
      </c>
      <c r="AP51" s="7">
        <v>173.18430803000001</v>
      </c>
      <c r="AQ51" s="7">
        <v>169.264284</v>
      </c>
      <c r="AR51" s="7">
        <v>191.11818530000002</v>
      </c>
      <c r="AS51" s="7">
        <v>207.41844183000001</v>
      </c>
      <c r="AT51" s="7">
        <v>237.08579355000001</v>
      </c>
      <c r="AU51" s="7">
        <v>246.49424200000001</v>
      </c>
      <c r="AV51" s="7">
        <v>250.11936356999999</v>
      </c>
      <c r="AW51" s="7">
        <v>263.46547821000001</v>
      </c>
      <c r="AX51" s="7">
        <v>293.25425851</v>
      </c>
      <c r="AY51" s="7">
        <v>360.73754010000005</v>
      </c>
      <c r="AZ51" s="7">
        <v>366.88100042000002</v>
      </c>
      <c r="BA51" s="7">
        <v>447.03022183999997</v>
      </c>
      <c r="BB51" s="7">
        <v>461.97398485999997</v>
      </c>
      <c r="BC51" s="47">
        <f t="shared" si="0"/>
        <v>3.3428977035357299E-2</v>
      </c>
    </row>
    <row r="52" spans="1:55" ht="30" customHeight="1">
      <c r="A52" s="3" t="s">
        <v>93</v>
      </c>
      <c r="B52" s="39" t="s">
        <v>94</v>
      </c>
      <c r="C52" s="6">
        <v>49.04831162</v>
      </c>
      <c r="D52" s="6">
        <v>12.909504999999999</v>
      </c>
      <c r="E52" s="6">
        <v>17.283812999999999</v>
      </c>
      <c r="F52" s="6">
        <v>18.916</v>
      </c>
      <c r="G52" s="6">
        <v>-1.8540730000000001</v>
      </c>
      <c r="H52" s="6">
        <v>-7.1279999999999996E-2</v>
      </c>
      <c r="I52" s="6">
        <v>-7.7425810000000004</v>
      </c>
      <c r="J52" s="6">
        <v>-20.262592999999999</v>
      </c>
      <c r="K52" s="6">
        <v>2.9505400000000002</v>
      </c>
      <c r="L52" s="6">
        <v>1.232504</v>
      </c>
      <c r="M52" s="6">
        <v>3.0597410799999998</v>
      </c>
      <c r="N52" s="6">
        <v>3.777323</v>
      </c>
      <c r="O52" s="6">
        <v>7.2850479299999993</v>
      </c>
      <c r="P52" s="6">
        <v>-20.198104910000001</v>
      </c>
      <c r="Q52" s="6">
        <v>-74.62054938</v>
      </c>
      <c r="R52" s="6">
        <v>-49.156884040000001</v>
      </c>
      <c r="S52" s="6">
        <v>-46.441829810000002</v>
      </c>
      <c r="T52" s="6">
        <v>-84.949692999999996</v>
      </c>
      <c r="U52" s="6">
        <v>-70.469510999999997</v>
      </c>
      <c r="V52" s="6">
        <v>-56.589072000000002</v>
      </c>
      <c r="W52" s="6">
        <v>-40.340814000000002</v>
      </c>
      <c r="X52" s="6">
        <v>21.663525</v>
      </c>
      <c r="Y52" s="6">
        <v>-22.682576000000001</v>
      </c>
      <c r="Z52" s="6">
        <v>-3.4434840000000002</v>
      </c>
      <c r="AA52" s="6">
        <v>-107.480226</v>
      </c>
      <c r="AB52" s="6">
        <v>-107.886138</v>
      </c>
      <c r="AC52" s="6">
        <v>-110.6834960000001</v>
      </c>
      <c r="AD52" s="6">
        <v>-82.393472971232313</v>
      </c>
      <c r="AE52" s="6">
        <v>218.53926753821679</v>
      </c>
      <c r="AF52" s="6">
        <v>279.20536386288495</v>
      </c>
      <c r="AG52" s="6">
        <v>278.5534526959018</v>
      </c>
      <c r="AH52" s="6">
        <v>222.79042926535112</v>
      </c>
      <c r="AI52" s="6">
        <v>10.159929379999085</v>
      </c>
      <c r="AJ52" s="6">
        <v>-420.0904949973783</v>
      </c>
      <c r="AK52" s="6">
        <v>-626.65724044188755</v>
      </c>
      <c r="AL52" s="6">
        <v>-344.53732398197826</v>
      </c>
      <c r="AM52" s="6">
        <v>-425.68999382981474</v>
      </c>
      <c r="AN52" s="6">
        <v>-614.76964400922861</v>
      </c>
      <c r="AO52" s="6">
        <v>-695.5923472017721</v>
      </c>
      <c r="AP52" s="6">
        <v>-794.80502338048609</v>
      </c>
      <c r="AQ52" s="6">
        <v>-813.17801911922288</v>
      </c>
      <c r="AR52" s="6">
        <v>-1005.125187390151</v>
      </c>
      <c r="AS52" s="6">
        <v>-1189.4229244699982</v>
      </c>
      <c r="AT52" s="6">
        <v>-1447.8042243199961</v>
      </c>
      <c r="AU52" s="6">
        <v>-1585.5082867299989</v>
      </c>
      <c r="AV52" s="6">
        <v>-1737.8049713400032</v>
      </c>
      <c r="AW52" s="6">
        <v>-1556.3249524499988</v>
      </c>
      <c r="AX52" s="6">
        <v>-2080.7591689500005</v>
      </c>
      <c r="AY52" s="6">
        <v>-1362.3288541800002</v>
      </c>
      <c r="AZ52" s="6">
        <v>-1126.0838977099975</v>
      </c>
      <c r="BA52" s="6">
        <v>-1044.5177524799983</v>
      </c>
      <c r="BB52" s="6">
        <v>-2.6351378099971043</v>
      </c>
      <c r="BC52" s="47">
        <f t="shared" si="0"/>
        <v>-0.99747717278740311</v>
      </c>
    </row>
    <row r="53" spans="1:55" ht="20.25" customHeight="1">
      <c r="A53" s="8" t="s">
        <v>136</v>
      </c>
      <c r="B53" s="10" t="s">
        <v>137</v>
      </c>
      <c r="C53" s="6" t="s">
        <v>3</v>
      </c>
      <c r="D53" s="6" t="s">
        <v>3</v>
      </c>
      <c r="E53" s="6" t="s">
        <v>3</v>
      </c>
      <c r="F53" s="6" t="s">
        <v>3</v>
      </c>
      <c r="G53" s="6" t="s">
        <v>3</v>
      </c>
      <c r="H53" s="6" t="s">
        <v>3</v>
      </c>
      <c r="I53" s="6" t="s">
        <v>3</v>
      </c>
      <c r="J53" s="6" t="s">
        <v>3</v>
      </c>
      <c r="K53" s="6" t="s">
        <v>3</v>
      </c>
      <c r="L53" s="6" t="s">
        <v>3</v>
      </c>
      <c r="M53" s="6" t="s">
        <v>3</v>
      </c>
      <c r="N53" s="6">
        <v>5.4261650000000002E-2</v>
      </c>
      <c r="O53" s="6" t="s">
        <v>3</v>
      </c>
      <c r="P53" s="6">
        <v>0.91838275000000003</v>
      </c>
      <c r="Q53" s="6">
        <v>3.6369996000000002</v>
      </c>
      <c r="R53" s="6">
        <v>8.9918098999999998</v>
      </c>
      <c r="S53" s="6">
        <v>10.778974699999999</v>
      </c>
      <c r="T53" s="6">
        <v>14.26145</v>
      </c>
      <c r="U53" s="6">
        <v>13.197594</v>
      </c>
      <c r="V53" s="6">
        <v>15.012259</v>
      </c>
      <c r="W53" s="6">
        <v>17.223310000000001</v>
      </c>
      <c r="X53" s="6">
        <v>18.387183</v>
      </c>
      <c r="Y53" s="6">
        <v>18.352747000000001</v>
      </c>
      <c r="Z53" s="6">
        <v>18.710764999999999</v>
      </c>
      <c r="AA53" s="6">
        <v>20.446922000000001</v>
      </c>
      <c r="AB53" s="6">
        <v>24.791772000000002</v>
      </c>
      <c r="AC53" s="6">
        <v>28.706793000000001</v>
      </c>
      <c r="AD53" s="6">
        <v>32.076452000000003</v>
      </c>
      <c r="AE53" s="6">
        <v>28.781061000000001</v>
      </c>
      <c r="AF53" s="6">
        <v>21.797416999999999</v>
      </c>
      <c r="AG53" s="6">
        <v>13.20358485</v>
      </c>
      <c r="AH53" s="6">
        <v>4.5964239500000001</v>
      </c>
      <c r="AI53" s="6" t="s">
        <v>3</v>
      </c>
      <c r="AJ53" s="6">
        <v>7.5181924499999999</v>
      </c>
      <c r="AK53" s="6">
        <v>32.487851999999997</v>
      </c>
      <c r="AL53" s="6">
        <v>55.796504499999998</v>
      </c>
      <c r="AM53" s="6">
        <v>73.591085449999994</v>
      </c>
      <c r="AN53" s="6">
        <v>93.834985399999994</v>
      </c>
      <c r="AO53" s="6">
        <v>27.335483549999999</v>
      </c>
      <c r="AP53" s="6">
        <v>61.223238950000002</v>
      </c>
      <c r="AQ53" s="6">
        <v>90.235029949999998</v>
      </c>
      <c r="AR53" s="6">
        <v>104.706525</v>
      </c>
      <c r="AS53" s="6">
        <v>109.37229195</v>
      </c>
      <c r="AT53" s="6">
        <v>70.324514150000013</v>
      </c>
      <c r="AU53" s="6">
        <v>101.28977959999999</v>
      </c>
      <c r="AV53" s="6">
        <v>122.17947295</v>
      </c>
      <c r="AW53" s="6">
        <v>220.99845124999999</v>
      </c>
      <c r="AX53" s="6">
        <v>312.854377</v>
      </c>
      <c r="AY53" s="6">
        <v>344.6067152</v>
      </c>
      <c r="AZ53" s="6">
        <v>196.28492180000001</v>
      </c>
      <c r="BA53" s="6">
        <v>158.47867578999998</v>
      </c>
      <c r="BB53" s="6">
        <v>298.87659012</v>
      </c>
      <c r="BC53" s="47">
        <f t="shared" si="0"/>
        <v>0.88591044586996182</v>
      </c>
    </row>
    <row r="54" spans="1:55" s="44" customFormat="1" ht="30" customHeight="1">
      <c r="A54" s="3" t="s">
        <v>111</v>
      </c>
      <c r="B54" s="38" t="s">
        <v>110</v>
      </c>
      <c r="C54" s="43">
        <f t="shared" ref="C54:BA54" si="1">C52</f>
        <v>49.04831162</v>
      </c>
      <c r="D54" s="43">
        <f t="shared" si="1"/>
        <v>12.909504999999999</v>
      </c>
      <c r="E54" s="43">
        <f t="shared" si="1"/>
        <v>17.283812999999999</v>
      </c>
      <c r="F54" s="43">
        <f t="shared" si="1"/>
        <v>18.916</v>
      </c>
      <c r="G54" s="43">
        <f t="shared" si="1"/>
        <v>-1.8540730000000001</v>
      </c>
      <c r="H54" s="43">
        <f t="shared" si="1"/>
        <v>-7.1279999999999996E-2</v>
      </c>
      <c r="I54" s="43">
        <f t="shared" si="1"/>
        <v>-7.7425810000000004</v>
      </c>
      <c r="J54" s="43">
        <f t="shared" si="1"/>
        <v>-20.262592999999999</v>
      </c>
      <c r="K54" s="43">
        <f t="shared" si="1"/>
        <v>2.9505400000000002</v>
      </c>
      <c r="L54" s="43">
        <f t="shared" si="1"/>
        <v>1.232504</v>
      </c>
      <c r="M54" s="43">
        <f t="shared" si="1"/>
        <v>3.0597410799999998</v>
      </c>
      <c r="N54" s="43">
        <f t="shared" si="1"/>
        <v>3.777323</v>
      </c>
      <c r="O54" s="43">
        <f t="shared" si="1"/>
        <v>7.2850479299999993</v>
      </c>
      <c r="P54" s="43">
        <f t="shared" si="1"/>
        <v>-20.198104910000001</v>
      </c>
      <c r="Q54" s="43">
        <f t="shared" si="1"/>
        <v>-74.62054938</v>
      </c>
      <c r="R54" s="43">
        <f t="shared" si="1"/>
        <v>-49.156884040000001</v>
      </c>
      <c r="S54" s="43">
        <f t="shared" si="1"/>
        <v>-46.441829810000002</v>
      </c>
      <c r="T54" s="43">
        <f t="shared" si="1"/>
        <v>-84.949692999999996</v>
      </c>
      <c r="U54" s="43">
        <f t="shared" si="1"/>
        <v>-70.469510999999997</v>
      </c>
      <c r="V54" s="43">
        <f t="shared" si="1"/>
        <v>-56.589072000000002</v>
      </c>
      <c r="W54" s="43">
        <f t="shared" si="1"/>
        <v>-40.340814000000002</v>
      </c>
      <c r="X54" s="43">
        <f t="shared" si="1"/>
        <v>21.663525</v>
      </c>
      <c r="Y54" s="43">
        <f t="shared" si="1"/>
        <v>-22.682576000000001</v>
      </c>
      <c r="Z54" s="43">
        <f t="shared" si="1"/>
        <v>-3.4434840000000002</v>
      </c>
      <c r="AA54" s="43">
        <f t="shared" si="1"/>
        <v>-107.480226</v>
      </c>
      <c r="AB54" s="43">
        <f t="shared" si="1"/>
        <v>-107.886138</v>
      </c>
      <c r="AC54" s="43">
        <f t="shared" si="1"/>
        <v>-110.6834960000001</v>
      </c>
      <c r="AD54" s="43">
        <f t="shared" si="1"/>
        <v>-82.393472971232313</v>
      </c>
      <c r="AE54" s="43">
        <f t="shared" si="1"/>
        <v>218.53926753821679</v>
      </c>
      <c r="AF54" s="43">
        <f t="shared" si="1"/>
        <v>279.20536386288495</v>
      </c>
      <c r="AG54" s="43">
        <f t="shared" si="1"/>
        <v>278.5534526959018</v>
      </c>
      <c r="AH54" s="43">
        <f t="shared" si="1"/>
        <v>222.79042926535112</v>
      </c>
      <c r="AI54" s="43">
        <f t="shared" si="1"/>
        <v>10.159929379999085</v>
      </c>
      <c r="AJ54" s="43">
        <f t="shared" si="1"/>
        <v>-420.0904949973783</v>
      </c>
      <c r="AK54" s="43">
        <f t="shared" si="1"/>
        <v>-626.65724044188755</v>
      </c>
      <c r="AL54" s="43">
        <f t="shared" si="1"/>
        <v>-344.53732398197826</v>
      </c>
      <c r="AM54" s="43">
        <f t="shared" si="1"/>
        <v>-425.68999382981474</v>
      </c>
      <c r="AN54" s="43">
        <f t="shared" si="1"/>
        <v>-614.76964400922861</v>
      </c>
      <c r="AO54" s="43">
        <f t="shared" si="1"/>
        <v>-695.5923472017721</v>
      </c>
      <c r="AP54" s="43">
        <f t="shared" si="1"/>
        <v>-794.80502338048609</v>
      </c>
      <c r="AQ54" s="43">
        <f t="shared" si="1"/>
        <v>-813.17801911922288</v>
      </c>
      <c r="AR54" s="43">
        <f t="shared" si="1"/>
        <v>-1005.125187390151</v>
      </c>
      <c r="AS54" s="43">
        <f t="shared" si="1"/>
        <v>-1189.4229244699982</v>
      </c>
      <c r="AT54" s="43">
        <f t="shared" si="1"/>
        <v>-1447.8042243199961</v>
      </c>
      <c r="AU54" s="43">
        <f t="shared" si="1"/>
        <v>-1585.5082867299989</v>
      </c>
      <c r="AV54" s="43">
        <f t="shared" si="1"/>
        <v>-1737.8049713400032</v>
      </c>
      <c r="AW54" s="43">
        <f t="shared" si="1"/>
        <v>-1556.3249524499988</v>
      </c>
      <c r="AX54" s="43">
        <f t="shared" si="1"/>
        <v>-2080.7591689500005</v>
      </c>
      <c r="AY54" s="43">
        <f t="shared" si="1"/>
        <v>-1362.3288541800002</v>
      </c>
      <c r="AZ54" s="43">
        <f t="shared" si="1"/>
        <v>-1126.0838977099975</v>
      </c>
      <c r="BA54" s="43">
        <f t="shared" si="1"/>
        <v>-1044.5177524799983</v>
      </c>
      <c r="BB54" s="43">
        <v>-23.287192879998923</v>
      </c>
      <c r="BC54" s="49">
        <f t="shared" si="0"/>
        <v>-0.97770531632927427</v>
      </c>
    </row>
    <row r="55" spans="1:55" s="44" customFormat="1" ht="20.25" customHeight="1">
      <c r="A55" s="46" t="s">
        <v>119</v>
      </c>
      <c r="B55" s="53" t="s">
        <v>138</v>
      </c>
      <c r="C55" s="45">
        <v>0.49767116078661283</v>
      </c>
      <c r="D55" s="45">
        <v>0.50078708007383577</v>
      </c>
      <c r="E55" s="45">
        <v>0.49997154824235651</v>
      </c>
      <c r="F55" s="45">
        <v>0.49986901516391896</v>
      </c>
      <c r="G55" s="45">
        <v>0.49994004391361796</v>
      </c>
      <c r="H55" s="45">
        <v>0.49988967617777808</v>
      </c>
      <c r="I55" s="45">
        <v>0.49985800311236173</v>
      </c>
      <c r="J55" s="45">
        <v>0.49984609171614963</v>
      </c>
      <c r="K55" s="45">
        <v>0.49989953785838503</v>
      </c>
      <c r="L55" s="45">
        <v>0.49993568151247481</v>
      </c>
      <c r="M55" s="45">
        <v>0.49992757960735396</v>
      </c>
      <c r="N55" s="45">
        <v>0.49986768875413629</v>
      </c>
      <c r="O55" s="45">
        <v>0.49993505970630669</v>
      </c>
      <c r="P55" s="45">
        <v>0.50000000001692935</v>
      </c>
      <c r="Q55" s="45">
        <v>0.47979667815113647</v>
      </c>
      <c r="R55" s="45">
        <v>0.50000000000306621</v>
      </c>
      <c r="S55" s="45">
        <v>0.4999999999972361</v>
      </c>
      <c r="T55" s="45">
        <v>0.50000000025857494</v>
      </c>
      <c r="U55" s="45">
        <v>0.50000000025466151</v>
      </c>
      <c r="V55" s="45">
        <v>0.4999999995061748</v>
      </c>
      <c r="W55" s="45">
        <v>0.50000000046473547</v>
      </c>
      <c r="X55" s="45">
        <v>0.50000000068448203</v>
      </c>
      <c r="Y55" s="45">
        <v>0.49999999918797189</v>
      </c>
      <c r="Z55" s="45">
        <v>0.4999999996067252</v>
      </c>
      <c r="AA55" s="45">
        <v>0.50000001445039388</v>
      </c>
      <c r="AB55" s="45">
        <v>0.49999988613648388</v>
      </c>
      <c r="AC55" s="45">
        <v>0.49999999922020572</v>
      </c>
      <c r="AD55" s="45">
        <v>0.50005823861252785</v>
      </c>
      <c r="AE55" s="45">
        <v>0.49999486302481488</v>
      </c>
      <c r="AF55" s="45">
        <v>0.50009652079765687</v>
      </c>
      <c r="AG55" s="45">
        <v>0.50001061596140195</v>
      </c>
      <c r="AH55" s="45">
        <v>0.50000326862254862</v>
      </c>
      <c r="AI55" s="45">
        <v>0.50000448637070383</v>
      </c>
      <c r="AJ55" s="45">
        <v>0.48123106845332242</v>
      </c>
      <c r="AK55" s="45">
        <v>0.48114969660798318</v>
      </c>
      <c r="AL55" s="45">
        <v>0.4811345080817927</v>
      </c>
      <c r="AM55" s="45">
        <v>0.50007985456138382</v>
      </c>
      <c r="AN55" s="45">
        <v>0.50002154857103376</v>
      </c>
      <c r="AO55" s="45">
        <v>0.50000988855847239</v>
      </c>
      <c r="AP55" s="45">
        <v>0.50028146190164557</v>
      </c>
      <c r="AQ55" s="45">
        <v>0.50041572874848272</v>
      </c>
      <c r="AR55" s="45">
        <v>0.50012423815877749</v>
      </c>
      <c r="AS55" s="45">
        <v>0.50000000001103939</v>
      </c>
      <c r="AT55" s="45">
        <v>0.4999999999347905</v>
      </c>
      <c r="AU55" s="45">
        <v>0.50000000002883793</v>
      </c>
      <c r="AV55" s="45">
        <v>0.49999999984301013</v>
      </c>
      <c r="AW55" s="45">
        <v>0.50000000056370408</v>
      </c>
      <c r="AX55" s="45">
        <v>0.53533639920456266</v>
      </c>
      <c r="AY55" s="45">
        <v>0.37699999986898675</v>
      </c>
      <c r="AZ55" s="45">
        <v>0.37699999999036332</v>
      </c>
      <c r="BA55" s="45">
        <v>0.37699886356137696</v>
      </c>
      <c r="BB55" s="45">
        <v>0.48715030376801499</v>
      </c>
      <c r="BC55" s="49">
        <f t="shared" si="0"/>
        <v>0.29217976724405936</v>
      </c>
    </row>
    <row r="56" spans="1:55" s="44" customFormat="1" ht="14.25">
      <c r="A56" s="46" t="s">
        <v>139</v>
      </c>
      <c r="B56" s="53" t="s">
        <v>140</v>
      </c>
      <c r="C56" s="43">
        <v>49.04831162</v>
      </c>
      <c r="D56" s="43">
        <v>12.909504999999999</v>
      </c>
      <c r="E56" s="43">
        <v>17.283812999999999</v>
      </c>
      <c r="F56" s="43">
        <v>18.916</v>
      </c>
      <c r="G56" s="43">
        <v>-1.8540730000000001</v>
      </c>
      <c r="H56" s="43">
        <v>-7.1279999999999996E-2</v>
      </c>
      <c r="I56" s="43">
        <v>-7.7425810000000004</v>
      </c>
      <c r="J56" s="43">
        <v>-20.262592999999999</v>
      </c>
      <c r="K56" s="43">
        <v>2.9505400000000002</v>
      </c>
      <c r="L56" s="43">
        <v>1.232504</v>
      </c>
      <c r="M56" s="43">
        <v>3.0597410799999998</v>
      </c>
      <c r="N56" s="43">
        <v>3.777323</v>
      </c>
      <c r="O56" s="43">
        <v>7.2850479299999993</v>
      </c>
      <c r="P56" s="43">
        <v>-20.198104910000001</v>
      </c>
      <c r="Q56" s="43">
        <v>-74.62054938</v>
      </c>
      <c r="R56" s="43">
        <v>-49.156884040000001</v>
      </c>
      <c r="S56" s="43">
        <v>-46.441829810000002</v>
      </c>
      <c r="T56" s="43">
        <v>-84.949692999999996</v>
      </c>
      <c r="U56" s="43">
        <v>-70.469510999999997</v>
      </c>
      <c r="V56" s="43">
        <v>-56.589072000000002</v>
      </c>
      <c r="W56" s="43">
        <v>-40.340814000000002</v>
      </c>
      <c r="X56" s="43">
        <v>21.663525</v>
      </c>
      <c r="Y56" s="43">
        <v>-22.682576000000001</v>
      </c>
      <c r="Z56" s="43">
        <v>-3.4434840000000002</v>
      </c>
      <c r="AA56" s="43">
        <v>-107.480226</v>
      </c>
      <c r="AB56" s="43">
        <v>-107.886138</v>
      </c>
      <c r="AC56" s="43">
        <v>-110.6834960000001</v>
      </c>
      <c r="AD56" s="43">
        <v>-82.393472971232313</v>
      </c>
      <c r="AE56" s="43">
        <v>218.53926753821679</v>
      </c>
      <c r="AF56" s="43">
        <v>279.20536386288495</v>
      </c>
      <c r="AG56" s="43">
        <v>278.5534526959018</v>
      </c>
      <c r="AH56" s="43">
        <v>222.79042926535112</v>
      </c>
      <c r="AI56" s="43">
        <v>10.159929379999085</v>
      </c>
      <c r="AJ56" s="43">
        <v>-420.0904949973783</v>
      </c>
      <c r="AK56" s="43">
        <v>-626.65724044188755</v>
      </c>
      <c r="AL56" s="43">
        <v>-344.53732398197826</v>
      </c>
      <c r="AM56" s="43">
        <v>-425.68999382981474</v>
      </c>
      <c r="AN56" s="43">
        <v>-614.76964400922861</v>
      </c>
      <c r="AO56" s="43">
        <v>-695.5923472017721</v>
      </c>
      <c r="AP56" s="43">
        <v>-794.80502338048609</v>
      </c>
      <c r="AQ56" s="43">
        <v>-813.17801911922288</v>
      </c>
      <c r="AR56" s="43">
        <v>-1005.125187390151</v>
      </c>
      <c r="AS56" s="43">
        <v>-1189.4229244699982</v>
      </c>
      <c r="AT56" s="43">
        <v>-1447.8042243199961</v>
      </c>
      <c r="AU56" s="43">
        <v>-1585.5082867299989</v>
      </c>
      <c r="AV56" s="43">
        <v>-1737.8049713400032</v>
      </c>
      <c r="AW56" s="43">
        <v>-1556.3249524499988</v>
      </c>
      <c r="AX56" s="43">
        <v>-1589.70927295</v>
      </c>
      <c r="AY56" s="43">
        <v>-1459.4846873799997</v>
      </c>
      <c r="AZ56" s="43">
        <v>-1411.5928900599974</v>
      </c>
      <c r="BA56" s="43">
        <v>-1121.2495654800005</v>
      </c>
      <c r="BB56" s="43">
        <v>12.059212320002189</v>
      </c>
      <c r="BC56" s="49" t="s">
        <v>3</v>
      </c>
    </row>
    <row r="57" spans="1:55" ht="20.25" customHeight="1">
      <c r="A57" s="24" t="s">
        <v>16</v>
      </c>
      <c r="B57" s="54" t="s">
        <v>17</v>
      </c>
      <c r="C57" s="6">
        <v>49.048310999999998</v>
      </c>
      <c r="D57" s="6">
        <v>12.909505000000003</v>
      </c>
      <c r="E57" s="6">
        <v>17.283813000000002</v>
      </c>
      <c r="F57" s="6">
        <v>18.958371</v>
      </c>
      <c r="G57" s="6">
        <v>-1.8962269999999961</v>
      </c>
      <c r="H57" s="6">
        <v>-7.1280000000001564E-2</v>
      </c>
      <c r="I57" s="6">
        <v>-7.7425810000000013</v>
      </c>
      <c r="J57" s="6">
        <v>-20.26259300000001</v>
      </c>
      <c r="K57" s="6">
        <v>2.9505400000000037</v>
      </c>
      <c r="L57" s="6">
        <v>1.2325040000000058</v>
      </c>
      <c r="M57" s="6">
        <v>3.0597410000000025</v>
      </c>
      <c r="N57" s="6">
        <v>3.7773229999999955</v>
      </c>
      <c r="O57" s="6">
        <v>7.2850483600000047</v>
      </c>
      <c r="P57" s="6">
        <v>-20.198104910000012</v>
      </c>
      <c r="Q57" s="6">
        <v>-74.62054938</v>
      </c>
      <c r="R57" s="6">
        <v>-49.156884040000001</v>
      </c>
      <c r="S57" s="6">
        <v>-46.441829810000002</v>
      </c>
      <c r="T57" s="6">
        <v>-84.949692220000003</v>
      </c>
      <c r="U57" s="6">
        <v>-70.469511000000011</v>
      </c>
      <c r="V57" s="6">
        <v>-56.589071999999987</v>
      </c>
      <c r="W57" s="6">
        <v>-40.340814000000023</v>
      </c>
      <c r="X57" s="6">
        <v>21.663526000000047</v>
      </c>
      <c r="Y57" s="6">
        <v>-22.68257600000004</v>
      </c>
      <c r="Z57" s="6">
        <v>-3.4434839999999554</v>
      </c>
      <c r="AA57" s="6">
        <v>-107.48022600000002</v>
      </c>
      <c r="AB57" s="6">
        <v>-107.88613799999996</v>
      </c>
      <c r="AC57" s="6">
        <v>-110.6834970000001</v>
      </c>
      <c r="AD57" s="6">
        <v>-82.779615999999919</v>
      </c>
      <c r="AE57" s="6">
        <v>218.57598099999996</v>
      </c>
      <c r="AF57" s="6">
        <v>278.481582</v>
      </c>
      <c r="AG57" s="6">
        <v>278.46570699999938</v>
      </c>
      <c r="AH57" s="6">
        <v>222.76023799999885</v>
      </c>
      <c r="AI57" s="6">
        <v>11.244082000001953</v>
      </c>
      <c r="AJ57" s="6">
        <v>-419.85495800000018</v>
      </c>
      <c r="AK57" s="6">
        <v>-625.32389718000013</v>
      </c>
      <c r="AL57" s="6">
        <v>-342.89875899999993</v>
      </c>
      <c r="AM57" s="6">
        <v>-426.896612</v>
      </c>
      <c r="AN57" s="6">
        <v>-615.14756800000009</v>
      </c>
      <c r="AO57" s="6">
        <v>1504.24467</v>
      </c>
      <c r="AP57" s="6">
        <v>-799.14354236999998</v>
      </c>
      <c r="AQ57" s="6">
        <v>-820.48834063000004</v>
      </c>
      <c r="AR57" s="6">
        <v>-1007.51884058</v>
      </c>
      <c r="AS57" s="6">
        <v>-1189.48930337</v>
      </c>
      <c r="AT57" s="6">
        <v>52.135024830000475</v>
      </c>
      <c r="AU57" s="6">
        <v>-1585.5467686100001</v>
      </c>
      <c r="AV57" s="6">
        <v>-1737.8467613900002</v>
      </c>
      <c r="AW57" s="6">
        <v>-1556.3657712000004</v>
      </c>
      <c r="AX57" s="6">
        <v>-2080.7591689500005</v>
      </c>
      <c r="AY57" s="6">
        <v>-1362.3288541799993</v>
      </c>
      <c r="AZ57" s="6">
        <v>-1126.0838977099993</v>
      </c>
      <c r="BA57" s="6">
        <v>-1044.5177524800001</v>
      </c>
      <c r="BB57" s="6">
        <v>9994.7297243800058</v>
      </c>
      <c r="BC57" s="47">
        <f t="shared" si="0"/>
        <v>-10.568750459864855</v>
      </c>
    </row>
    <row r="58" spans="1:55" ht="20.25" customHeight="1">
      <c r="A58" s="8" t="s">
        <v>141</v>
      </c>
      <c r="B58" s="55" t="s">
        <v>142</v>
      </c>
      <c r="C58" s="6">
        <v>49.048310999999998</v>
      </c>
      <c r="D58" s="6">
        <v>61.957816000000001</v>
      </c>
      <c r="E58" s="6">
        <v>79.241629000000003</v>
      </c>
      <c r="F58" s="6">
        <v>98.2</v>
      </c>
      <c r="G58" s="6">
        <v>96.303773000000007</v>
      </c>
      <c r="H58" s="6">
        <v>96.232493000000005</v>
      </c>
      <c r="I58" s="6">
        <v>88.489912000000004</v>
      </c>
      <c r="J58" s="6">
        <v>68.227318999999994</v>
      </c>
      <c r="K58" s="6">
        <v>71.177858999999998</v>
      </c>
      <c r="L58" s="6">
        <v>72.410363000000004</v>
      </c>
      <c r="M58" s="6">
        <v>75.470104000000006</v>
      </c>
      <c r="N58" s="6">
        <v>79.247427000000002</v>
      </c>
      <c r="O58" s="6">
        <v>86.532475360000007</v>
      </c>
      <c r="P58" s="6">
        <v>66.334370449999994</v>
      </c>
      <c r="Q58" s="6">
        <v>-8.2861789300000002</v>
      </c>
      <c r="R58" s="6">
        <v>-57.44306297</v>
      </c>
      <c r="S58" s="6">
        <v>-103.88489278</v>
      </c>
      <c r="T58" s="6">
        <v>-188.834585</v>
      </c>
      <c r="U58" s="6">
        <v>-259.30409600000002</v>
      </c>
      <c r="V58" s="6">
        <v>-315.893168</v>
      </c>
      <c r="W58" s="6">
        <v>-356.23398200000003</v>
      </c>
      <c r="X58" s="6">
        <v>-334.57045599999998</v>
      </c>
      <c r="Y58" s="6">
        <v>-357.25303200000002</v>
      </c>
      <c r="Z58" s="6">
        <v>-360.69651599999997</v>
      </c>
      <c r="AA58" s="6">
        <v>-468.17674199999999</v>
      </c>
      <c r="AB58" s="6">
        <v>-576.06287999999995</v>
      </c>
      <c r="AC58" s="6">
        <v>-686.74637700000005</v>
      </c>
      <c r="AD58" s="6">
        <v>-769.52599299999997</v>
      </c>
      <c r="AE58" s="6">
        <v>-550.95001200000002</v>
      </c>
      <c r="AF58" s="6">
        <v>-272.46843000000001</v>
      </c>
      <c r="AG58" s="6">
        <v>5.9972769999993716</v>
      </c>
      <c r="AH58" s="6">
        <v>228.75751499999822</v>
      </c>
      <c r="AI58" s="6">
        <v>240.00159700000017</v>
      </c>
      <c r="AJ58" s="6">
        <v>-179.85336100000001</v>
      </c>
      <c r="AK58" s="6">
        <v>-805.17725818000008</v>
      </c>
      <c r="AL58" s="6">
        <v>-1148.07601718</v>
      </c>
      <c r="AM58" s="6">
        <v>-1574.97262918</v>
      </c>
      <c r="AN58" s="6">
        <v>-2190.1201971800001</v>
      </c>
      <c r="AO58" s="6">
        <v>-685.87552718000006</v>
      </c>
      <c r="AP58" s="6">
        <v>-1485.01906955</v>
      </c>
      <c r="AQ58" s="6">
        <v>-2305.5074101800001</v>
      </c>
      <c r="AR58" s="6">
        <v>-3313.02625076</v>
      </c>
      <c r="AS58" s="6">
        <v>-4502.5155541300001</v>
      </c>
      <c r="AT58" s="6">
        <v>-4450.3805292999996</v>
      </c>
      <c r="AU58" s="6">
        <v>-6035.9272979099997</v>
      </c>
      <c r="AV58" s="6">
        <v>-7773.7740592999999</v>
      </c>
      <c r="AW58" s="6">
        <v>-9330.1398305000002</v>
      </c>
      <c r="AX58" s="6">
        <v>-11410.898999450001</v>
      </c>
      <c r="AY58" s="6">
        <v>-12773.22785363</v>
      </c>
      <c r="AZ58" s="6">
        <v>-13899.311751339999</v>
      </c>
      <c r="BA58" s="6">
        <v>-14943.829503819999</v>
      </c>
      <c r="BB58" s="6">
        <v>-14943.829503819999</v>
      </c>
      <c r="BC58" s="47" t="s">
        <v>3</v>
      </c>
    </row>
    <row r="59" spans="1:55" ht="20.25" customHeight="1" thickBot="1">
      <c r="A59" s="56" t="s">
        <v>143</v>
      </c>
      <c r="B59" s="57" t="s">
        <v>144</v>
      </c>
      <c r="C59" s="25" t="s">
        <v>3</v>
      </c>
      <c r="D59" s="25" t="s">
        <v>3</v>
      </c>
      <c r="E59" s="25" t="s">
        <v>3</v>
      </c>
      <c r="F59" s="25" t="s">
        <v>3</v>
      </c>
      <c r="G59" s="25" t="s">
        <v>3</v>
      </c>
      <c r="H59" s="25" t="s">
        <v>3</v>
      </c>
      <c r="I59" s="25" t="s">
        <v>3</v>
      </c>
      <c r="J59" s="25" t="s">
        <v>3</v>
      </c>
      <c r="K59" s="25" t="s">
        <v>3</v>
      </c>
      <c r="L59" s="25" t="s">
        <v>3</v>
      </c>
      <c r="M59" s="25" t="s">
        <v>3</v>
      </c>
      <c r="N59" s="25" t="s">
        <v>3</v>
      </c>
      <c r="O59" s="25" t="s">
        <v>3</v>
      </c>
      <c r="P59" s="25" t="s">
        <v>3</v>
      </c>
      <c r="Q59" s="25" t="s">
        <v>3</v>
      </c>
      <c r="R59" s="25" t="s">
        <v>3</v>
      </c>
      <c r="S59" s="25" t="s">
        <v>3</v>
      </c>
      <c r="T59" s="25" t="s">
        <v>3</v>
      </c>
      <c r="U59" s="25" t="s">
        <v>3</v>
      </c>
      <c r="V59" s="25" t="s">
        <v>3</v>
      </c>
      <c r="W59" s="25" t="s">
        <v>3</v>
      </c>
      <c r="X59" s="25" t="s">
        <v>3</v>
      </c>
      <c r="Y59" s="25" t="s">
        <v>3</v>
      </c>
      <c r="Z59" s="25" t="s">
        <v>3</v>
      </c>
      <c r="AA59" s="25" t="s">
        <v>3</v>
      </c>
      <c r="AB59" s="25" t="s">
        <v>3</v>
      </c>
      <c r="AC59" s="25" t="s">
        <v>3</v>
      </c>
      <c r="AD59" s="25" t="s">
        <v>3</v>
      </c>
      <c r="AE59" s="25" t="s">
        <v>3</v>
      </c>
      <c r="AF59" s="25" t="s">
        <v>3</v>
      </c>
      <c r="AG59" s="25" t="s">
        <v>3</v>
      </c>
      <c r="AH59" s="25" t="s">
        <v>3</v>
      </c>
      <c r="AI59" s="25" t="s">
        <v>3</v>
      </c>
      <c r="AJ59" s="25" t="s">
        <v>3</v>
      </c>
      <c r="AK59" s="25" t="s">
        <v>3</v>
      </c>
      <c r="AL59" s="25" t="s">
        <v>3</v>
      </c>
      <c r="AM59" s="25" t="s">
        <v>3</v>
      </c>
      <c r="AN59" s="25" t="s">
        <v>3</v>
      </c>
      <c r="AO59" s="25" t="s">
        <v>3</v>
      </c>
      <c r="AP59" s="25" t="s">
        <v>3</v>
      </c>
      <c r="AQ59" s="25" t="s">
        <v>3</v>
      </c>
      <c r="AR59" s="25" t="s">
        <v>3</v>
      </c>
      <c r="AS59" s="25" t="s">
        <v>3</v>
      </c>
      <c r="AT59" s="25" t="s">
        <v>3</v>
      </c>
      <c r="AU59" s="25" t="s">
        <v>3</v>
      </c>
      <c r="AV59" s="25" t="s">
        <v>3</v>
      </c>
      <c r="AW59" s="25" t="s">
        <v>3</v>
      </c>
      <c r="AX59" s="25" t="s">
        <v>3</v>
      </c>
      <c r="AY59" s="25" t="s">
        <v>3</v>
      </c>
      <c r="AZ59" s="25" t="s">
        <v>3</v>
      </c>
      <c r="BA59" s="25" t="s">
        <v>3</v>
      </c>
      <c r="BB59" s="25">
        <v>4997.3648621900029</v>
      </c>
      <c r="BC59" s="50" t="s">
        <v>3</v>
      </c>
    </row>
    <row r="60" spans="1:55" ht="11.1" customHeight="1">
      <c r="B60" s="3"/>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R60" s="14"/>
    </row>
    <row r="61" spans="1:55" ht="11.1" customHeight="1">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R61" s="14"/>
    </row>
    <row r="62" spans="1:55" ht="11.1" customHeight="1">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R62" s="14"/>
    </row>
    <row r="63" spans="1:55" s="13" customFormat="1" ht="11.1" customHeight="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R63" s="26"/>
      <c r="AS63" s="26"/>
      <c r="AT63" s="26"/>
      <c r="AU63" s="26"/>
      <c r="AV63" s="26"/>
      <c r="AW63" s="26"/>
      <c r="AX63" s="26"/>
      <c r="AY63" s="26"/>
      <c r="AZ63" s="26"/>
      <c r="BA63" s="26"/>
      <c r="BB63" s="26"/>
    </row>
    <row r="64" spans="1:55" s="13" customFormat="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R64" s="26"/>
      <c r="AS64" s="26"/>
      <c r="AT64" s="26"/>
      <c r="AU64" s="26"/>
      <c r="AV64" s="26"/>
      <c r="AW64" s="26"/>
      <c r="AX64" s="26"/>
      <c r="AY64" s="26"/>
      <c r="AZ64" s="26"/>
      <c r="BA64" s="26"/>
      <c r="BB64" s="26"/>
    </row>
    <row r="65" spans="2:55" s="13" customFormat="1" ht="11.1" customHeight="1">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R65" s="26"/>
      <c r="AS65" s="26"/>
      <c r="AT65" s="26"/>
      <c r="AU65" s="26"/>
      <c r="AV65" s="26"/>
      <c r="AW65" s="26"/>
      <c r="AX65" s="26"/>
      <c r="AY65" s="26"/>
      <c r="AZ65" s="26"/>
      <c r="BA65" s="26"/>
      <c r="BB65" s="26"/>
    </row>
    <row r="66" spans="2:55" s="13" customFormat="1" ht="11.1" customHeight="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R66" s="26"/>
      <c r="AS66" s="26"/>
      <c r="AT66" s="26"/>
      <c r="AU66" s="26"/>
      <c r="AV66" s="26"/>
      <c r="AW66" s="26"/>
      <c r="AX66" s="26"/>
      <c r="AY66" s="26"/>
      <c r="AZ66" s="26"/>
      <c r="BA66" s="26"/>
      <c r="BB66" s="26"/>
    </row>
    <row r="67" spans="2:55" s="13" customFormat="1" ht="11.1" customHeight="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R67" s="26"/>
      <c r="AS67" s="26"/>
      <c r="AT67" s="26"/>
      <c r="AU67" s="26"/>
      <c r="AV67" s="26"/>
      <c r="AW67" s="26"/>
      <c r="AX67" s="26"/>
      <c r="AY67" s="26"/>
      <c r="AZ67" s="26"/>
      <c r="BA67" s="26"/>
      <c r="BB67" s="26"/>
    </row>
    <row r="68" spans="2:55" ht="11.1" customHeight="1">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R68" s="14"/>
    </row>
    <row r="69" spans="2:55" ht="11.1" customHeight="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R69" s="14"/>
      <c r="BC69" s="27"/>
    </row>
    <row r="70" spans="2:55" ht="11.1" customHeight="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R70" s="14"/>
    </row>
    <row r="71" spans="2:55" ht="18" customHeight="1">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R71" s="14"/>
    </row>
    <row r="72" spans="2:55" ht="11.1" customHeight="1">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R72" s="28"/>
    </row>
    <row r="73" spans="2:55" ht="11.1" customHeight="1">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2:55" ht="11.1" customHeight="1">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2:55" ht="11.1" customHeight="1">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2:55" ht="11.1" customHeight="1">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2:55" ht="18" customHeight="1">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2:55" ht="11.1" customHeight="1">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2:55" ht="11.1" customHeight="1">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2:55" ht="11.1" customHeight="1">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1:54" ht="11.1" customHeight="1">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1:54" ht="18" customHeight="1">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1:54" ht="11.1" customHeight="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1:54" ht="11.1" customHeight="1">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1:54" ht="11.1" customHeight="1">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1:54" s="23" customFormat="1" ht="18" customHeight="1">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R86" s="30"/>
      <c r="AS86" s="22"/>
      <c r="AT86" s="22"/>
      <c r="AU86" s="22"/>
      <c r="AV86" s="22"/>
      <c r="AW86" s="22"/>
      <c r="AX86" s="22"/>
      <c r="AY86" s="22"/>
      <c r="AZ86" s="22"/>
      <c r="BA86" s="22"/>
      <c r="BB86" s="22"/>
    </row>
    <row r="87" spans="1:54" s="31" customFormat="1" ht="30" customHeight="1">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R87" s="32"/>
      <c r="AS87" s="33"/>
      <c r="AT87" s="33"/>
      <c r="AU87" s="33"/>
      <c r="AV87" s="33"/>
      <c r="AW87" s="33"/>
      <c r="AX87" s="33"/>
      <c r="AY87" s="33"/>
      <c r="AZ87" s="33"/>
      <c r="BA87" s="33"/>
      <c r="BB87" s="33"/>
    </row>
    <row r="88" spans="1:54" ht="27.95" customHeight="1">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1:54" ht="11.1" customHeight="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1:54" ht="18" customHeight="1">
      <c r="A90" s="23"/>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1:54" s="23" customFormat="1" ht="18" customHeight="1">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R91" s="30"/>
      <c r="AS91" s="22"/>
      <c r="AT91" s="22"/>
      <c r="AU91" s="22"/>
      <c r="AV91" s="22"/>
      <c r="AW91" s="22"/>
      <c r="AX91" s="22"/>
      <c r="AY91" s="22"/>
      <c r="AZ91" s="22"/>
      <c r="BA91" s="22"/>
      <c r="BB91" s="22"/>
    </row>
    <row r="92" spans="1:54" ht="18" customHeight="1">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1:54" ht="11.1" customHeight="1">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1:54" ht="18" customHeight="1">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1:54">
      <c r="B95" s="34"/>
      <c r="D95" s="34"/>
      <c r="E95" s="34"/>
      <c r="F95" s="34"/>
      <c r="G95" s="34"/>
    </row>
    <row r="96" spans="1:54">
      <c r="B96" s="34"/>
      <c r="D96" s="34"/>
      <c r="E96" s="34"/>
      <c r="F96" s="34"/>
      <c r="G96" s="34"/>
    </row>
    <row r="97" spans="2:7">
      <c r="B97" s="34"/>
      <c r="D97" s="34"/>
      <c r="E97" s="34"/>
      <c r="F97" s="34"/>
      <c r="G97" s="34"/>
    </row>
    <row r="98" spans="2:7">
      <c r="B98" s="34"/>
      <c r="D98" s="34"/>
      <c r="E98" s="34"/>
      <c r="F98" s="34"/>
      <c r="G98" s="34"/>
    </row>
    <row r="99" spans="2:7">
      <c r="B99" s="34"/>
      <c r="D99" s="34"/>
      <c r="E99" s="34"/>
      <c r="F99" s="34"/>
      <c r="G99" s="34"/>
    </row>
    <row r="100" spans="2:7">
      <c r="B100" s="34"/>
      <c r="D100" s="34"/>
      <c r="E100" s="34"/>
      <c r="F100" s="34"/>
      <c r="G100" s="34"/>
    </row>
    <row r="101" spans="2:7">
      <c r="B101" s="34"/>
      <c r="D101" s="34"/>
      <c r="E101" s="34"/>
      <c r="F101" s="34"/>
      <c r="G101" s="34"/>
    </row>
    <row r="102" spans="2:7">
      <c r="B102" s="34"/>
      <c r="D102" s="34"/>
      <c r="E102" s="34"/>
      <c r="F102" s="34"/>
      <c r="G102" s="34"/>
    </row>
    <row r="103" spans="2:7">
      <c r="B103" s="34"/>
      <c r="D103" s="34"/>
      <c r="E103" s="34"/>
      <c r="F103" s="34"/>
      <c r="G103" s="34"/>
    </row>
    <row r="104" spans="2:7">
      <c r="B104" s="34"/>
      <c r="D104" s="34"/>
      <c r="E104" s="34"/>
      <c r="F104" s="34"/>
      <c r="G104" s="34"/>
    </row>
    <row r="105" spans="2:7">
      <c r="B105" s="34"/>
      <c r="D105" s="34"/>
      <c r="E105" s="34"/>
      <c r="F105" s="34"/>
      <c r="G105" s="34"/>
    </row>
    <row r="106" spans="2:7">
      <c r="B106" s="34"/>
      <c r="D106" s="34"/>
      <c r="E106" s="34"/>
      <c r="F106" s="34"/>
      <c r="G106" s="34"/>
    </row>
    <row r="107" spans="2:7">
      <c r="B107" s="34"/>
      <c r="D107" s="34"/>
      <c r="E107" s="34"/>
      <c r="F107" s="34"/>
      <c r="G107" s="34"/>
    </row>
    <row r="108" spans="2:7">
      <c r="B108" s="34"/>
      <c r="D108" s="34"/>
      <c r="E108" s="34"/>
      <c r="F108" s="34"/>
      <c r="G108" s="34"/>
    </row>
    <row r="109" spans="2:7">
      <c r="B109" s="34"/>
      <c r="D109" s="34"/>
      <c r="E109" s="34"/>
      <c r="F109" s="34"/>
      <c r="G109" s="34"/>
    </row>
    <row r="110" spans="2:7">
      <c r="B110" s="34"/>
      <c r="D110" s="34"/>
      <c r="E110" s="34"/>
      <c r="F110" s="34"/>
      <c r="G110" s="34"/>
    </row>
    <row r="111" spans="2:7">
      <c r="B111" s="34"/>
      <c r="D111" s="34"/>
      <c r="E111" s="34"/>
      <c r="F111" s="34"/>
      <c r="G111" s="34"/>
    </row>
    <row r="112" spans="2:7">
      <c r="B112" s="34"/>
      <c r="D112" s="34"/>
      <c r="E112" s="34"/>
      <c r="F112" s="34"/>
      <c r="G112" s="34"/>
    </row>
  </sheetData>
  <pageMargins left="0.19685039370078741" right="0.15748031496062992" top="0.15748031496062992" bottom="0.19685039370078741" header="0.15748031496062992" footer="0.19685039370078741"/>
  <pageSetup paperSize="9" scale="49" fitToWidth="2" orientation="portrait" r:id="rId1"/>
  <headerFooter alignWithMargins="0">
    <oddFooter>&amp;LStatistique des assurances sociales suisses, OFAS, Schweizerische Sozialversicherungsstatistik, BSV&amp;R&amp;"Arial,Regular"&amp;8&amp;D; &amp;T; &amp;F</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EL_PC_4</vt:lpstr>
      <vt:lpstr>IV_AI_4_alt</vt:lpstr>
      <vt:lpstr>EL_PC_4!Druckbereich</vt:lpstr>
      <vt:lpstr>IV_AI_4_alt!Druckbereich</vt:lpstr>
      <vt:lpstr>EL_PC_4!Drucktitel</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Müller</dc:creator>
  <cp:lastModifiedBy>Schüpbach Salome BSV</cp:lastModifiedBy>
  <cp:lastPrinted>2020-06-08T11:33:38Z</cp:lastPrinted>
  <dcterms:created xsi:type="dcterms:W3CDTF">2011-10-24T07:46:19Z</dcterms:created>
  <dcterms:modified xsi:type="dcterms:W3CDTF">2024-04-16T06:05:59Z</dcterms:modified>
</cp:coreProperties>
</file>